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Пример начисления платы гражд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dd1" localSheetId="0">'Пример начисления платы граждан'!_dd1</definedName>
    <definedName name="_dd1">[0]!_dd1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Num2" localSheetId="0">#REF!</definedName>
    <definedName name="_Num2">#REF!</definedName>
    <definedName name="_O100000" localSheetId="0">#REF!</definedName>
    <definedName name="_O100000">#REF!</definedName>
    <definedName name="_O66000" localSheetId="0">#REF!</definedName>
    <definedName name="_O66000">#REF!</definedName>
    <definedName name="_O67000" localSheetId="0">#REF!</definedName>
    <definedName name="_O67000">#REF!</definedName>
    <definedName name="_O68000" localSheetId="0">#REF!</definedName>
    <definedName name="_O68000">#REF!</definedName>
    <definedName name="_O69000" localSheetId="0">#REF!</definedName>
    <definedName name="_O69000">#REF!</definedName>
    <definedName name="_O70000" localSheetId="0">#REF!</definedName>
    <definedName name="_O70000">#REF!</definedName>
    <definedName name="_O80000" localSheetId="0">#REF!</definedName>
    <definedName name="_O80000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18Ф1" localSheetId="0">#REF!</definedName>
    <definedName name="A18Ф1">#REF!</definedName>
    <definedName name="b" localSheetId="0">#REF!</definedName>
    <definedName name="b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ompOt" localSheetId="0">'Пример начисления платы граждан'!CompOt</definedName>
    <definedName name="CompOt">[0]!CompOt</definedName>
    <definedName name="CompOt1" localSheetId="0">'Пример начисления платы граждан'!CompOt1</definedName>
    <definedName name="CompOt1">[0]!CompOt1</definedName>
    <definedName name="CompPas2" localSheetId="0">'Пример начисления платы граждан'!CompPas2</definedName>
    <definedName name="CompPas2">[0]!CompPas2</definedName>
    <definedName name="CompRas" localSheetId="0">'Пример начисления платы граждан'!CompRas</definedName>
    <definedName name="CompRas">[0]!CompRas</definedName>
    <definedName name="CUR_VER">[3]Заголовок!$B$21</definedName>
    <definedName name="d" localSheetId="0">'Пример начисления платы граждан'!d</definedName>
    <definedName name="d">[0]!d</definedName>
    <definedName name="DATA" localSheetId="0">#REF!</definedName>
    <definedName name="DATA">#REF!</definedName>
    <definedName name="DATE" localSheetId="0">#REF!</definedName>
    <definedName name="DATE">#REF!</definedName>
    <definedName name="dd" localSheetId="0">'Пример начисления платы граждан'!dd</definedName>
    <definedName name="dd">[0]!dd</definedName>
    <definedName name="DOC" localSheetId="0">#REF!</definedName>
    <definedName name="DOC">#REF!</definedName>
    <definedName name="Down_range" localSheetId="0">#REF!</definedName>
    <definedName name="Down_range">#REF!</definedName>
    <definedName name="dr" localSheetId="0">'Пример начисления платы граждан'!dr</definedName>
    <definedName name="dr">[0]!dr</definedName>
    <definedName name="ESO_ET" localSheetId="0">#REF!</definedName>
    <definedName name="ESO_ET">#REF!</definedName>
    <definedName name="ESO_PROT" localSheetId="0">#REF!,#REF!,#REF!,'Пример начисления платы граждан'!P1_ESO_PROT</definedName>
    <definedName name="ESO_PROT">#REF!,#REF!,#REF!,P1_ESO_PROT</definedName>
    <definedName name="ESOcom" localSheetId="0">#REF!</definedName>
    <definedName name="ESOcom">#REF!</definedName>
    <definedName name="ew" localSheetId="0">'Пример начисления платы граждан'!ew</definedName>
    <definedName name="ew">[0]!ew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'Пример начисления платы граждан'!fg</definedName>
    <definedName name="fg">[0]!fg</definedName>
    <definedName name="fga" localSheetId="0">'Пример начисления платы граждан'!fga</definedName>
    <definedName name="fga">[0]!fga</definedName>
    <definedName name="fhrsiujt" localSheetId="0">'Пример начисления платы граждан'!fhrsiujt</definedName>
    <definedName name="fhrsiujt">[0]!fhrsiujt</definedName>
    <definedName name="fiyttt" localSheetId="0">'Пример начисления платы граждан'!fiyttt</definedName>
    <definedName name="fiyttt">[0]!fiyttt</definedName>
    <definedName name="ghg" localSheetId="0" hidden="1">{#N/A,#N/A,FALSE,"Себестоимсть-97"}</definedName>
    <definedName name="ghg" hidden="1">{#N/A,#N/A,FALSE,"Себестоимсть-97"}</definedName>
    <definedName name="hh" localSheetId="0">'Пример начисления платы граждан'!hh</definedName>
    <definedName name="hh">[0]!hh</definedName>
    <definedName name="hhn" localSheetId="0">'Пример начисления платы граждан'!hhn</definedName>
    <definedName name="hhn">[0]!hhn</definedName>
    <definedName name="k" localSheetId="0">'Пример начисления платы граждан'!k</definedName>
    <definedName name="k">[0]!k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MO" localSheetId="0">#REF!</definedName>
    <definedName name="MO">#REF!</definedName>
    <definedName name="n" localSheetId="0">'Пример начисления платы граждан'!n</definedName>
    <definedName name="n">[0]!n</definedName>
    <definedName name="NOM" localSheetId="0">#REF!</definedName>
    <definedName name="NOM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#REF!</definedName>
    <definedName name="o">#REF!</definedName>
    <definedName name="OKTMO" localSheetId="0">#REF!</definedName>
    <definedName name="OKTMO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6_T2.1?Protection" localSheetId="0">P1_T2.1?Protection</definedName>
    <definedName name="P6_T2.1?Protection">P1_T2.1?Protection</definedName>
    <definedName name="POJAS12">'[4]Калькуляция кв'!$M$8</definedName>
    <definedName name="polta" localSheetId="0">#REF!</definedName>
    <definedName name="polta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>[5]TEHSHEET!$H$4:$H$91</definedName>
    <definedName name="REGUL" localSheetId="0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T_ET" localSheetId="0">#REF!</definedName>
    <definedName name="SBT_ET">#REF!</definedName>
    <definedName name="SBT_PROT" localSheetId="0">#REF!,#REF!,#REF!,#REF!,'Пример начисления платы граждан'!P1_SBT_PROT</definedName>
    <definedName name="SBT_PROT">#REF!,#REF!,#REF!,#REF!,P1_SBT_PROT</definedName>
    <definedName name="SBTcom" localSheetId="0">#REF!</definedName>
    <definedName name="SBTcom">#REF!</definedName>
    <definedName name="SC_ET_I2" localSheetId="0">#REF!</definedName>
    <definedName name="SC_ET_I2">#REF!</definedName>
    <definedName name="SC_ET_I3" localSheetId="0">#REF!</definedName>
    <definedName name="SC_ET_I3">#REF!</definedName>
    <definedName name="SC_ET_O" localSheetId="0">[5]ИП!#REF!</definedName>
    <definedName name="SC_ET_O">[5]ИП!#REF!</definedName>
    <definedName name="SC_ET_O2" localSheetId="0">#REF!</definedName>
    <definedName name="SC_ET_O2">#REF!</definedName>
    <definedName name="SC_ET_O3" localSheetId="0">#REF!</definedName>
    <definedName name="SC_ET_O3">#REF!</definedName>
    <definedName name="SCOPE_1_ET" localSheetId="0">#REF!</definedName>
    <definedName name="SCOPE_1_ET">#REF!</definedName>
    <definedName name="SCOPE_1_LD" localSheetId="0">#REF!</definedName>
    <definedName name="SCOPE_1_LD">#REF!</definedName>
    <definedName name="SCOPE_1_NUM" localSheetId="0">#REF!</definedName>
    <definedName name="SCOPE_1_NUM">#REF!</definedName>
    <definedName name="SCOPE_1_PRT" localSheetId="0">#REF!</definedName>
    <definedName name="SCOPE_1_PRT">#REF!</definedName>
    <definedName name="SCOPE_1KV">[5]ИП!$H$37:$H$38,[5]ИП!$H$7,[5]ИП!$H$4,[5]ИП!$H$52:$H$53,[5]ИП!$M$4,[5]ИП!$M$7,[5]ИП!$M$37:$M$38,[5]ИП!$M$52:$M$53,[5]ИП!$M$67:$M$68,[5]ИП!$H$67:$H$68</definedName>
    <definedName name="SCOPE_2_ET" localSheetId="0">#REF!</definedName>
    <definedName name="SCOPE_2_ET">#REF!</definedName>
    <definedName name="SCOPE_2_LD" localSheetId="0">#REF!</definedName>
    <definedName name="SCOPE_2_LD">#REF!</definedName>
    <definedName name="SCOPE_2_NUM" localSheetId="0">#REF!</definedName>
    <definedName name="SCOPE_2_NUM">#REF!</definedName>
    <definedName name="SCOPE_2_PRT" localSheetId="0">#REF!</definedName>
    <definedName name="SCOPE_2_PRT">#REF!</definedName>
    <definedName name="SCOPE_2KV">[5]ИП!$I$7,[5]ИП!$I$37:$I$38,[5]ИП!$I$52:$I$53,[5]ИП!$I$67:$I$68,[5]ИП!$N$67:$N$68,[5]ИП!$N$52:$N$53,[5]ИП!$N$37:$N$38,[5]ИП!$N$7,[5]ИП!$N$4,[5]ИП!$I$4</definedName>
    <definedName name="SCOPE_3_ET" localSheetId="0">#REF!</definedName>
    <definedName name="SCOPE_3_ET">#REF!</definedName>
    <definedName name="SCOPE_3_LD" localSheetId="0">#REF!</definedName>
    <definedName name="SCOPE_3_LD">#REF!</definedName>
    <definedName name="SCOPE_3_NUM" localSheetId="0">#REF!</definedName>
    <definedName name="SCOPE_3_NUM">#REF!</definedName>
    <definedName name="SCOPE_3_PRT" localSheetId="0">#REF!</definedName>
    <definedName name="SCOPE_3_PRT">#REF!</definedName>
    <definedName name="SCOPE_3KV">[5]ИП!$J$7,[5]ИП!$J$37:$J$38,[5]ИП!$J$52:$J$53,[5]ИП!$J$67:$J$68,[5]ИП!$O$67:$O$68,[5]ИП!$O$52:$O$53,[5]ИП!$O$37:$O$38,[5]ИП!$O$7,[5]ИП!$O$4,[5]ИП!$J$4</definedName>
    <definedName name="SCOPE_4KV">[5]ИП!$K$7,[5]ИП!$K$37:$K$38,[5]ИП!$K$52:$K$53,[5]ИП!$K$67:$K$68,[5]ИП!$P$67:$P$68,[5]ИП!$P$52:$P$53,[5]ИП!$P$37:$P$38,[5]ИП!$P$7,[5]ИП!$P$4,[5]ИП!$K$4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FLOAD" localSheetId="0">#REF!,'Пример начисления платы граждан'!P1_SCOPE_FLOAD</definedName>
    <definedName name="SCOPE_FLOAD">#REF!,P1_SCOPE_FLOAD</definedName>
    <definedName name="SCOPE_FORMS">[5]TEHSHEET!$R$4:$R$16</definedName>
    <definedName name="SCOPE_FRML" localSheetId="0">#REF!,#REF!,'Пример начисления платы граждан'!P1_SCOPE_FRML</definedName>
    <definedName name="SCOPE_FRML">#REF!,#REF!,P1_SCOPE_FRML</definedName>
    <definedName name="SCOPE_KR_PR" localSheetId="0">#REF!,#REF!,#REF!,#REF!,#REF!,#REF!</definedName>
    <definedName name="SCOPE_KR_PR">#REF!,#REF!,#REF!,#REF!,#REF!,#REF!</definedName>
    <definedName name="SCOPE_KV">[5]TEHSHEET!$N$4:$N$8</definedName>
    <definedName name="SCOPE_OPF" localSheetId="0">#REF!</definedName>
    <definedName name="SCOPE_OPF">#REF!</definedName>
    <definedName name="SCOPE_PROVER" localSheetId="0">#REF!,#REF!,#REF!,#REF!</definedName>
    <definedName name="SCOPE_PROVER">#REF!,#REF!,#REF!,#REF!</definedName>
    <definedName name="SCOPE_REGLD" localSheetId="0">#REF!</definedName>
    <definedName name="SCOPE_REGLD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VD">[5]TEHSHEET!$T$4:$T$10</definedName>
    <definedName name="SCOPE_YN">[5]TEHSHEET!$S$14:$S$15</definedName>
    <definedName name="SCOPE_YY">[5]TEHSHEET!$P$4:$P$9</definedName>
    <definedName name="sds" localSheetId="0">'Пример начисления платы граждан'!sds</definedName>
    <definedName name="sds">[0]!sds</definedName>
    <definedName name="SET_ET" localSheetId="0">#REF!</definedName>
    <definedName name="SET_ET">#REF!</definedName>
    <definedName name="SET_PROT" localSheetId="0">#REF!,#REF!,#REF!,#REF!,#REF!,'Пример начисления платы граждан'!P1_SET_PROT</definedName>
    <definedName name="SET_PROT">#REF!,#REF!,#REF!,#REF!,#REF!,P1_SET_PROT</definedName>
    <definedName name="SET_PRT" localSheetId="0">#REF!,#REF!,#REF!,#REF!,'Пример начисления платы граждан'!P1_SET_PRT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SPR_PROT" localSheetId="0">#REF!,#REF!</definedName>
    <definedName name="SPR_PROT">#REF!,#REF!</definedName>
    <definedName name="T2.1?Protection" localSheetId="0">'Пример начисления платы граждан'!P6_T2.1?Protection</definedName>
    <definedName name="T2.1?Protection">P6_T2.1?Protection</definedName>
    <definedName name="t2.9." localSheetId="0">'Пример начисления платы граждан'!t2.9.</definedName>
    <definedName name="t2.9.">[0]!t2.9.</definedName>
    <definedName name="t2.9.2" localSheetId="0">'Пример начисления платы граждан'!t2.9.2</definedName>
    <definedName name="t2.9.2">[0]!t2.9.2</definedName>
    <definedName name="t2.9.2." localSheetId="0">'Пример начисления платы граждан'!t2.9.2.</definedName>
    <definedName name="t2.9.2.">[0]!t2.9.2.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AR_TAR0" hidden="1">[6]XLR_NoRangeSheet!$B$6</definedName>
    <definedName name="TAR_TAR1" hidden="1">[6]XLR_NoRangeSheet!$C$6</definedName>
    <definedName name="TAR_TAR2" hidden="1">[6]XLR_NoRangeSheet!$D$6</definedName>
    <definedName name="TAR_TAR3" hidden="1">[6]XLR_NoRangeSheet!$E$6</definedName>
    <definedName name="TAR_TAR4" hidden="1">[6]XLR_NoRangeSheet!$F$6</definedName>
    <definedName name="TAR_TAR5" hidden="1">[6]XLR_NoRangeSheet!$G$6</definedName>
    <definedName name="tyyyyyyyyy" localSheetId="0">'Пример начисления платы граждан'!tyyyyyyyyy</definedName>
    <definedName name="tyyyyyyyyy">[0]!tyyyyyyyyy</definedName>
    <definedName name="VDOC" localSheetId="0">#REF!</definedName>
    <definedName name="VDOC">#REF!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'Пример начисления платы граждан'!yyu</definedName>
    <definedName name="yyu">[0]!yyu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</definedName>
    <definedName name="а1">#REF!</definedName>
    <definedName name="А21" localSheetId="0">#REF!</definedName>
    <definedName name="А21">#REF!</definedName>
    <definedName name="аа" localSheetId="0">'Пример начисления платы граждан'!аа</definedName>
    <definedName name="аа">[0]!аа</definedName>
    <definedName name="аааа">[0]!аааа</definedName>
    <definedName name="ааааа" localSheetId="0">'Пример начисления платы граждан'!ааааа</definedName>
    <definedName name="ааааа">[0]!ааааа</definedName>
    <definedName name="ааагнннаш" localSheetId="0">'Пример начисления платы граждан'!ааагнннаш</definedName>
    <definedName name="ааагнннаш">[0]!ааагнннаш</definedName>
    <definedName name="абон.пл" localSheetId="0">'Пример начисления платы граждан'!абон.пл</definedName>
    <definedName name="абон.пл">[0]!абон.пл</definedName>
    <definedName name="авауеу" localSheetId="0">'Пример начисления платы граждан'!авауеу</definedName>
    <definedName name="авауеу">[0]!авауеу</definedName>
    <definedName name="авт" localSheetId="0">'Пример начисления платы граждан'!авт</definedName>
    <definedName name="авт">[0]!авт</definedName>
    <definedName name="апиав" localSheetId="0">'Пример начисления платы граждан'!апиав</definedName>
    <definedName name="апиав">[0]!апиав</definedName>
    <definedName name="атапчь" localSheetId="0">'Пример начисления платы граждан'!атапчь</definedName>
    <definedName name="атапчь">[0]!атапчь</definedName>
    <definedName name="аш" localSheetId="0">'Пример начисления платы граждан'!аш</definedName>
    <definedName name="аш">[0]!аш</definedName>
    <definedName name="_xlnm.Database" localSheetId="0">#REF!</definedName>
    <definedName name="_xlnm.Database">#REF!</definedName>
    <definedName name="Базовые">'[7]Производство электроэнергии'!$A$95</definedName>
    <definedName name="бббббббб" localSheetId="0">'Пример начисления платы граждан'!бббббббб</definedName>
    <definedName name="бббббббб">[0]!бббббббб</definedName>
    <definedName name="БС">[8]Справочники!$A$4:$A$6</definedName>
    <definedName name="Бюджетные_электроэнергии">'[7]Производство электроэнергии'!$A$111</definedName>
    <definedName name="в" localSheetId="0">'Пример начисления платы граждан'!в</definedName>
    <definedName name="в">[0]!в</definedName>
    <definedName name="В1" localSheetId="0">#REF!</definedName>
    <definedName name="В1">#REF!</definedName>
    <definedName name="в23ё" localSheetId="0">'Пример начисления платы граждан'!в23ё</definedName>
    <definedName name="в23ё">[0]!в23ё</definedName>
    <definedName name="вв" localSheetId="0">'Пример начисления платы граждан'!вв</definedName>
    <definedName name="вв">[0]!вв</definedName>
    <definedName name="веоонеше" localSheetId="0">'Пример начисления платы граждан'!веоонеше</definedName>
    <definedName name="веоонеше">[0]!веоонеше</definedName>
    <definedName name="видсс" localSheetId="0" hidden="1">{#N/A,#N/A,FALSE,"Себестоимсть-97"}</definedName>
    <definedName name="видсс" hidden="1">{#N/A,#N/A,FALSE,"Себестоимсть-97"}</definedName>
    <definedName name="вралгн" localSheetId="0">'Пример начисления платы граждан'!вралгн</definedName>
    <definedName name="вралгн">[0]!вралгн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шщз" localSheetId="0">'Пример начисления платы граждан'!вшщз</definedName>
    <definedName name="вшщз">[0]!вшщз</definedName>
    <definedName name="гнн" localSheetId="0">'Пример начисления платы граждан'!гнн</definedName>
    <definedName name="гнн">[0]!гнн</definedName>
    <definedName name="год" localSheetId="0">'Пример начисления платы граждан'!год</definedName>
    <definedName name="год">[0]!год</definedName>
    <definedName name="город" localSheetId="0">[9]Распр.общехоз.!#REF!</definedName>
    <definedName name="город">[9]Распр.общехоз.!#REF!</definedName>
    <definedName name="гшщ" localSheetId="0">'Пример начисления платы граждан'!гшщ</definedName>
    <definedName name="гшщ">[0]!гшщ</definedName>
    <definedName name="дд" localSheetId="0">'Пример начисления платы граждан'!дд</definedName>
    <definedName name="дд">[0]!дд</definedName>
    <definedName name="длорпд" localSheetId="0">'Пример начисления платы граждан'!длорпд</definedName>
    <definedName name="длорпд">[0]!длорпд</definedName>
    <definedName name="ДРУГОЕ">[10]Справочники!$A$26:$A$28</definedName>
    <definedName name="еаш" localSheetId="0">'Пример начисления платы граждан'!еаш</definedName>
    <definedName name="еаш">[0]!еаш</definedName>
    <definedName name="евншшш" localSheetId="0">'Пример начисления платы граждан'!евншшш</definedName>
    <definedName name="евншшш">[0]!евншшш</definedName>
    <definedName name="ее" localSheetId="0">'Пример начисления платы граждан'!ее</definedName>
    <definedName name="ее">[0]!ее</definedName>
    <definedName name="ен" localSheetId="0">'Пример начисления платы граждан'!ен</definedName>
    <definedName name="ен">[0]!ен</definedName>
    <definedName name="жжжжжжжжжж" localSheetId="0">'Пример начисления платы граждан'!жжжжжжжжжж</definedName>
    <definedName name="жжжжжжжжжж">[0]!жжжжжжжжжж</definedName>
    <definedName name="ЗП1">[11]Лист13!$A$2</definedName>
    <definedName name="ЗП2">[11]Лист13!$B$2</definedName>
    <definedName name="ЗП3">[11]Лист13!$C$2</definedName>
    <definedName name="ЗП4">[11]Лист13!$D$2</definedName>
    <definedName name="ЗЭС" localSheetId="0">'Пример начисления платы граждан'!ЗЭС</definedName>
    <definedName name="ЗЭС">[0]!ЗЭС</definedName>
    <definedName name="и" localSheetId="0">'Пример начисления платы граждан'!и</definedName>
    <definedName name="и">[0]!и</definedName>
    <definedName name="ии" localSheetId="0">'Пример начисления платы граждан'!ии</definedName>
    <definedName name="ии">[0]!ии</definedName>
    <definedName name="ииииит" localSheetId="0">'Пример начисления платы граждан'!ииииит</definedName>
    <definedName name="ииииит">[0]!ииииит</definedName>
    <definedName name="итг" localSheetId="0">[9]Распр.общехоз.!#REF!</definedName>
    <definedName name="итг">[9]Распр.общехоз.!#REF!</definedName>
    <definedName name="й" localSheetId="0">'Пример начисления платы граждан'!й</definedName>
    <definedName name="й">[0]!й</definedName>
    <definedName name="йй" localSheetId="0">'Пример начисления платы граждан'!йй</definedName>
    <definedName name="йй">[0]!йй</definedName>
    <definedName name="К7" localSheetId="0">#REF!</definedName>
    <definedName name="К7">#REF!</definedName>
    <definedName name="КвартА">'[4]Калькуляция кв'!$J$4</definedName>
    <definedName name="КвартБ">'[4]Калькуляция кв'!$C$7</definedName>
    <definedName name="КвартВ">'[4]Калькуляция кв'!$G$7</definedName>
    <definedName name="КвартГ">'[4]Калькуляция кв'!$K$7</definedName>
    <definedName name="ке" localSheetId="0">'Пример начисления платы граждан'!ке</definedName>
    <definedName name="ке">[0]!ке</definedName>
    <definedName name="кег" localSheetId="0">'Пример начисления платы граждан'!кег</definedName>
    <definedName name="кег">[0]!кег</definedName>
    <definedName name="кей" localSheetId="0">'Пример начисления платы граждан'!кей</definedName>
    <definedName name="кей">[0]!кей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ирра" localSheetId="0">'Пример начисления платы граждан'!лирра</definedName>
    <definedName name="лирра">[0]!лирра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'Пример начисления платы граждан'!лл</definedName>
    <definedName name="лл">[0]!лл</definedName>
    <definedName name="лоридо" localSheetId="0">'Пример начисления платы граждан'!лоридо</definedName>
    <definedName name="лоридо">[0]!лоридо</definedName>
    <definedName name="лормрл" localSheetId="0">'Пример начисления платы граждан'!лормрл</definedName>
    <definedName name="лормрл">[0]!лормрл</definedName>
    <definedName name="льэлэ" localSheetId="0">'Пример начисления платы граждан'!льэлэ</definedName>
    <definedName name="льэлэ">[0]!льэлэ</definedName>
    <definedName name="М10_2" localSheetId="0">'Пример начисления платы граждан'!М10_2</definedName>
    <definedName name="М10_2">[0]!М10_2</definedName>
    <definedName name="МесАА">'[4]Калькуляция кв'!$D$8</definedName>
    <definedName name="МесАБ">'[4]Калькуляция кв'!$H$8</definedName>
    <definedName name="МесАВ">'[4]Калькуляция кв'!$L$8</definedName>
    <definedName name="МесБА">'[4]Калькуляция кв'!$E$8</definedName>
    <definedName name="МесББ">'[4]Калькуляция кв'!$I$8</definedName>
    <definedName name="МесБВ">'[4]Калькуляция кв'!$M$8</definedName>
    <definedName name="МесВА">'[4]Калькуляция кв'!$F$8</definedName>
    <definedName name="МесВБ">'[4]Калькуляция кв'!$J$8</definedName>
    <definedName name="МесВВ">'[4]Калькуляция кв'!$N$8</definedName>
    <definedName name="МесяцПо">'[4]Калькуляция кв'!$F$4</definedName>
    <definedName name="МесяцС">'[4]Калькуляция кв'!$D$4</definedName>
    <definedName name="МР" localSheetId="0">#REF!</definedName>
    <definedName name="МР">#REF!</definedName>
    <definedName name="мсчч" localSheetId="0">'Пример начисления платы граждан'!мсчч</definedName>
    <definedName name="мсчч">[0]!мсчч</definedName>
    <definedName name="мым" localSheetId="0">'Пример начисления платы граждан'!мым</definedName>
    <definedName name="мым">[0]!мым</definedName>
    <definedName name="Наименование">'[4]Калькуляция кв'!$A$3</definedName>
    <definedName name="Население">'[7]Производство электроэнергии'!$A$124</definedName>
    <definedName name="нп" localSheetId="0">'[12]2002(v1)'!#REF!</definedName>
    <definedName name="нп">'[12]2002(v1)'!#REF!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оми" localSheetId="0">'Пример начисления платы граждан'!оми</definedName>
    <definedName name="оми">[0]!оми</definedName>
    <definedName name="Отчет">'[4]Калькуляция кв'!$L$8</definedName>
    <definedName name="пек" localSheetId="0">'Пример начисления платы граждан'!пек</definedName>
    <definedName name="пек">[0]!пек</definedName>
    <definedName name="первый" localSheetId="0">#REF!</definedName>
    <definedName name="первый">#REF!</definedName>
    <definedName name="ПЗ" localSheetId="0">'Пример начисления платы граждан'!ПЗ</definedName>
    <definedName name="ПЗ">[0]!ПЗ</definedName>
    <definedName name="план" localSheetId="0">'Пример начисления платы граждан'!план</definedName>
    <definedName name="план">[0]!план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КАЗАТЕЛИ_ДОЛГОСР.ПРОГНОЗА" localSheetId="0">'[13]2002(v1)'!#REF!</definedName>
    <definedName name="ПОКАЗАТЕЛИ_ДОЛГОСР.ПРОГНОЗА">'[13]2002(v1)'!#REF!</definedName>
    <definedName name="Поясн">'[4]Калькуляция кв'!$J$4</definedName>
    <definedName name="Поясн12">'[4]Калькуляция кв'!$G$7</definedName>
    <definedName name="пп" localSheetId="0">'Пример начисления платы граждан'!пп</definedName>
    <definedName name="пп">[0]!пп</definedName>
    <definedName name="ппр" localSheetId="0">'Пример начисления платы граждан'!ппр</definedName>
    <definedName name="ппр">[0]!ппр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" localSheetId="0">'Пример начисления платы граждан'!Приложение</definedName>
    <definedName name="Приложение">[0]!Приложение</definedName>
    <definedName name="ПРиложение3" localSheetId="0">'Пример начисления платы граждан'!ПРиложение3</definedName>
    <definedName name="ПРиложение3">[0]!ПРиложение3</definedName>
    <definedName name="Приложений3" localSheetId="0">'Пример начисления платы граждан'!Приложений3</definedName>
    <definedName name="Приложений3">[0]!Приложений3</definedName>
    <definedName name="пример" localSheetId="0">#REF!,#REF!,#REF!,'Пример начисления платы граждан'!P1_ESO_PROT</definedName>
    <definedName name="пример">#REF!,#REF!,#REF!,P1_ESO_PROT</definedName>
    <definedName name="пример№2">[0]!пример№2</definedName>
    <definedName name="пром." localSheetId="0">'Пример начисления платы граждан'!пром.</definedName>
    <definedName name="пром.">[0]!пром.</definedName>
    <definedName name="проч" localSheetId="0">'Пример начисления платы граждан'!проч</definedName>
    <definedName name="проч">[0]!проч</definedName>
    <definedName name="проч.расх" localSheetId="0">'Пример начисления платы граждан'!проч.расх</definedName>
    <definedName name="проч.расх">[0]!проч.расх</definedName>
    <definedName name="Прочие_электроэнергии">'[7]Производство электроэнергии'!$A$132</definedName>
    <definedName name="ПЭ">[10]Справочники!$A$10:$A$12</definedName>
    <definedName name="рам" localSheetId="0">'Пример начисления платы граждан'!рам</definedName>
    <definedName name="рам">[0]!рам</definedName>
    <definedName name="расх" localSheetId="0">'Пример начисления платы граждан'!расх</definedName>
    <definedName name="расх">[0]!расх</definedName>
    <definedName name="расчет" localSheetId="0">'Пример начисления платы граждан'!расчет</definedName>
    <definedName name="расчет">[0]!расчет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асшифроки2" localSheetId="0">'Пример начисления платы граждан'!Расшифроки2</definedName>
    <definedName name="Расшифроки2">[0]!Расшифроки2</definedName>
    <definedName name="РГК">[10]Справочники!$A$4:$A$4</definedName>
    <definedName name="РГРЭС" localSheetId="0">'Пример начисления платы граждан'!РГРЭС</definedName>
    <definedName name="РГРЭС">[0]!РГРЭС</definedName>
    <definedName name="рем" localSheetId="0">'Пример начисления платы граждан'!рем</definedName>
    <definedName name="рем">[0]!рем</definedName>
    <definedName name="рпддд" localSheetId="0">'Пример начисления платы граждан'!рпддд</definedName>
    <definedName name="рпддд">[0]!рпддд</definedName>
    <definedName name="рпипо" localSheetId="0">'Пример начисления платы граждан'!рпипо</definedName>
    <definedName name="рпипо">[0]!рпипо</definedName>
    <definedName name="рр" localSheetId="0">'Пример начисления платы граждан'!рр</definedName>
    <definedName name="рр">[0]!рр</definedName>
    <definedName name="с" localSheetId="0">'Пример начисления платы граждан'!с</definedName>
    <definedName name="с">[0]!с</definedName>
    <definedName name="с70000" localSheetId="0">'[14]жилой фонд'!#REF!</definedName>
    <definedName name="с70000">'[14]жилой фонд'!#REF!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'Пример начисления платы граждан'!сель</definedName>
    <definedName name="сель">[0]!сель</definedName>
    <definedName name="сельск.хоз" localSheetId="0">'Пример начисления платы граждан'!сельск.хоз</definedName>
    <definedName name="сельск.хоз">[0]!сельск.хоз</definedName>
    <definedName name="смета" localSheetId="0">'Пример начисления платы граждан'!смета</definedName>
    <definedName name="смета">[0]!смета</definedName>
    <definedName name="соцзащита" localSheetId="0">#REF!</definedName>
    <definedName name="соцзащита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'Пример начисления платы граждан'!сс</definedName>
    <definedName name="сс">[0]!сс</definedName>
    <definedName name="сссс" localSheetId="0">'Пример начисления платы граждан'!сссс</definedName>
    <definedName name="сссс">[0]!сссс</definedName>
    <definedName name="ссы" localSheetId="0">'Пример начисления платы граждан'!ссы</definedName>
    <definedName name="ссы">[0]!ссы</definedName>
    <definedName name="т" localSheetId="0">'Пример начисления платы граждан'!т</definedName>
    <definedName name="т">[0]!т</definedName>
    <definedName name="Т12_4мес" localSheetId="0">'Пример начисления платы граждан'!Т12_4мес</definedName>
    <definedName name="Т12_4мес">[0]!Т12_4мес</definedName>
    <definedName name="т2.3.10" localSheetId="0">'Пример начисления платы граждан'!т2.3.10</definedName>
    <definedName name="т2.3.10">[0]!т2.3.10</definedName>
    <definedName name="тов" localSheetId="0">'Пример начисления платы граждан'!тов</definedName>
    <definedName name="тов">[0]!тов</definedName>
    <definedName name="третий" localSheetId="0">#REF!</definedName>
    <definedName name="третий">#REF!</definedName>
    <definedName name="три" localSheetId="0">'Пример начисления платы граждан'!три</definedName>
    <definedName name="три">[0]!три</definedName>
    <definedName name="у" localSheetId="0">'Пример начисления платы граждан'!у</definedName>
    <definedName name="у">[0]!у</definedName>
    <definedName name="УГОЛЬ">[10]Справочники!$A$19:$A$21</definedName>
    <definedName name="ук" localSheetId="0">'Пример начисления платы граждан'!ук</definedName>
    <definedName name="ук">[0]!ук</definedName>
    <definedName name="укмуеи" localSheetId="0">'Пример начисления платы граждан'!укмуеи</definedName>
    <definedName name="укмуеи">[0]!укмуеи</definedName>
    <definedName name="уку" localSheetId="0">'Пример начисления платы граждан'!уку</definedName>
    <definedName name="уку">[0]!уку</definedName>
    <definedName name="уу" localSheetId="0">'Пример начисления платы граждан'!уу</definedName>
    <definedName name="уу">[0]!уу</definedName>
    <definedName name="ууууу" localSheetId="0">'Пример начисления платы граждан'!ууууу</definedName>
    <definedName name="ууууу">[0]!ууууу</definedName>
    <definedName name="УФ" localSheetId="0">'Пример начисления платы граждан'!УФ</definedName>
    <definedName name="УФ">[0]!УФ</definedName>
    <definedName name="уыыыф" localSheetId="0">'Пример начисления платы граждан'!уыыыф</definedName>
    <definedName name="уыыыф">[0]!уыыыф</definedName>
    <definedName name="Ф16" localSheetId="0">#REF!</definedName>
    <definedName name="Ф16">#REF!</definedName>
    <definedName name="ф30" localSheetId="0">#REF!</definedName>
    <definedName name="ф30">#REF!</definedName>
    <definedName name="фф" localSheetId="0">'Пример начисления платы граждан'!фф</definedName>
    <definedName name="фф">[0]!фф</definedName>
    <definedName name="ффф" localSheetId="0">'Пример начисления платы граждан'!ффф</definedName>
    <definedName name="ффф">[0]!ффф</definedName>
    <definedName name="фффф" localSheetId="0">'Пример начисления платы граждан'!фффф</definedName>
    <definedName name="фффф">[0]!фффф</definedName>
    <definedName name="ХВС" hidden="1">[15]XLR_NoRangeSheet!$D$6</definedName>
    <definedName name="хххххххххххххх" localSheetId="0">'Пример начисления платы граждан'!хххххххххххххх</definedName>
    <definedName name="хххххххххххххх">[0]!хххххххххххххх</definedName>
    <definedName name="ц" localSheetId="0">'Пример начисления платы граждан'!ц</definedName>
    <definedName name="ц">[0]!ц</definedName>
    <definedName name="цу" localSheetId="0">'Пример начисления платы граждан'!цу</definedName>
    <definedName name="цу">[0]!цу</definedName>
    <definedName name="цуа" localSheetId="0">'Пример начисления платы граждан'!цуа</definedName>
    <definedName name="цуа">[0]!цуа</definedName>
    <definedName name="цууу" localSheetId="0">'Пример начисления платы граждан'!цууу</definedName>
    <definedName name="цууу">[0]!цууу</definedName>
    <definedName name="ццуу" localSheetId="0">'Пример начисления платы граждан'!ццуу</definedName>
    <definedName name="ццуу">[0]!ццуу</definedName>
    <definedName name="четвертый" localSheetId="0">#REF!</definedName>
    <definedName name="четвертый">#REF!</definedName>
    <definedName name="ччч" localSheetId="0">'Пример начисления платы граждан'!ччч</definedName>
    <definedName name="ччч">[0]!ччч</definedName>
    <definedName name="шш" localSheetId="0">'Пример начисления платы граждан'!шш</definedName>
    <definedName name="шш">[0]!шш</definedName>
    <definedName name="шшшш" localSheetId="0">'Пример начисления платы граждан'!шшшш</definedName>
    <definedName name="шшшш">[0]!шшшш</definedName>
    <definedName name="ыауе" localSheetId="0">'Пример начисления платы граждан'!ыауе</definedName>
    <definedName name="ыауе">[0]!ыауе</definedName>
    <definedName name="ыв" localSheetId="0">'Пример начисления платы граждан'!ыв</definedName>
    <definedName name="ыв">[0]!ыв</definedName>
    <definedName name="ывввввв" localSheetId="0">'Пример начисления платы граждан'!ывввввв</definedName>
    <definedName name="ывввввв">[0]!ывввввв</definedName>
    <definedName name="ывы" localSheetId="0">'Пример начисления платы граждан'!ывы</definedName>
    <definedName name="ывы">[0]!ывы</definedName>
    <definedName name="ыццццц" localSheetId="0">'Пример начисления платы граждан'!ыццццц</definedName>
    <definedName name="ыццццц">[0]!ыццццц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'Пример начисления платы граждан'!ыыыы</definedName>
    <definedName name="ыыыы">[0]!ыыыы</definedName>
    <definedName name="ыыыыыы" localSheetId="0">'Пример начисления платы граждан'!ыыыыыы</definedName>
    <definedName name="ыыыыыы">[0]!ыыыыыы</definedName>
    <definedName name="яяяяяяя" localSheetId="0">'Пример начисления платы граждан'!яяяяяяя</definedName>
    <definedName name="яяяяяяя">[0]!яяяяяяя</definedName>
  </definedNames>
  <calcPr calcId="144525"/>
</workbook>
</file>

<file path=xl/calcChain.xml><?xml version="1.0" encoding="utf-8"?>
<calcChain xmlns="http://schemas.openxmlformats.org/spreadsheetml/2006/main">
  <c r="D12" i="1" l="1"/>
  <c r="F12" i="1"/>
  <c r="G12" i="1"/>
  <c r="H12" i="1"/>
  <c r="I12" i="1"/>
  <c r="K12" i="1"/>
  <c r="L12" i="1"/>
  <c r="D13" i="1"/>
  <c r="F13" i="1"/>
  <c r="G13" i="1" s="1"/>
  <c r="H13" i="1"/>
  <c r="K13" i="1"/>
  <c r="L13" i="1" s="1"/>
  <c r="D14" i="1"/>
  <c r="F14" i="1"/>
  <c r="G14" i="1"/>
  <c r="H14" i="1"/>
  <c r="I14" i="1"/>
  <c r="K14" i="1"/>
  <c r="L14" i="1"/>
  <c r="B15" i="1"/>
  <c r="D15" i="1"/>
  <c r="E15" i="1"/>
  <c r="F15" i="1"/>
  <c r="G15" i="1" s="1"/>
  <c r="I15" i="1" s="1"/>
  <c r="H15" i="1"/>
  <c r="K15" i="1"/>
  <c r="L15" i="1" s="1"/>
  <c r="B16" i="1"/>
  <c r="D16" i="1" s="1"/>
  <c r="I16" i="1" s="1"/>
  <c r="E16" i="1"/>
  <c r="K16" i="1" s="1"/>
  <c r="F16" i="1"/>
  <c r="G16" i="1"/>
  <c r="H16" i="1"/>
  <c r="H17" i="1"/>
  <c r="D18" i="1"/>
  <c r="F18" i="1"/>
  <c r="G18" i="1" s="1"/>
  <c r="K18" i="1"/>
  <c r="L18" i="1" s="1"/>
  <c r="D19" i="1"/>
  <c r="F19" i="1"/>
  <c r="K19" i="1"/>
  <c r="L19" i="1" s="1"/>
  <c r="C33" i="1"/>
  <c r="F33" i="1" s="1"/>
  <c r="G33" i="1" s="1"/>
  <c r="J33" i="1"/>
  <c r="K33" i="1"/>
  <c r="C34" i="1"/>
  <c r="D34" i="1" s="1"/>
  <c r="F34" i="1"/>
  <c r="G34" i="1" s="1"/>
  <c r="I34" i="1" s="1"/>
  <c r="J34" i="1"/>
  <c r="K34" i="1"/>
  <c r="L34" i="1" s="1"/>
  <c r="C35" i="1"/>
  <c r="D35" i="1" s="1"/>
  <c r="F35" i="1"/>
  <c r="G35" i="1" s="1"/>
  <c r="I35" i="1" s="1"/>
  <c r="J35" i="1"/>
  <c r="K35" i="1"/>
  <c r="L35" i="1" s="1"/>
  <c r="B36" i="1"/>
  <c r="C36" i="1"/>
  <c r="D36" i="1"/>
  <c r="F36" i="1"/>
  <c r="J36" i="1"/>
  <c r="D40" i="1"/>
  <c r="F40" i="1"/>
  <c r="G40" i="1" s="1"/>
  <c r="I40" i="1" s="1"/>
  <c r="K40" i="1"/>
  <c r="L40" i="1"/>
  <c r="D41" i="1"/>
  <c r="K41" i="1"/>
  <c r="L41" i="1" s="1"/>
  <c r="L33" i="1" l="1"/>
  <c r="G39" i="1"/>
  <c r="I33" i="1"/>
  <c r="G17" i="1"/>
  <c r="I13" i="1"/>
  <c r="D17" i="1"/>
  <c r="D20" i="1" s="1"/>
  <c r="I18" i="1"/>
  <c r="H18" i="1"/>
  <c r="H20" i="1" s="1"/>
  <c r="L16" i="1"/>
  <c r="E36" i="1"/>
  <c r="D33" i="1"/>
  <c r="D39" i="1" s="1"/>
  <c r="D42" i="1" s="1"/>
  <c r="K17" i="1"/>
  <c r="K20" i="1" l="1"/>
  <c r="L20" i="1" s="1"/>
  <c r="L17" i="1"/>
  <c r="G36" i="1"/>
  <c r="I36" i="1" s="1"/>
  <c r="K36" i="1"/>
  <c r="I17" i="1"/>
  <c r="G20" i="1"/>
  <c r="I20" i="1" s="1"/>
  <c r="G42" i="1"/>
  <c r="I42" i="1" s="1"/>
  <c r="I39" i="1"/>
  <c r="L36" i="1" l="1"/>
  <c r="K39" i="1"/>
  <c r="K42" i="1" l="1"/>
  <c r="L42" i="1" s="1"/>
  <c r="L39" i="1"/>
</calcChain>
</file>

<file path=xl/sharedStrings.xml><?xml version="1.0" encoding="utf-8"?>
<sst xmlns="http://schemas.openxmlformats.org/spreadsheetml/2006/main" count="55" uniqueCount="32">
  <si>
    <t>Итого начислено за месяц</t>
  </si>
  <si>
    <t>Найм</t>
  </si>
  <si>
    <t>Содержание и ремонт</t>
  </si>
  <si>
    <t>Итого коммунальные услуги</t>
  </si>
  <si>
    <t>ХВС</t>
  </si>
  <si>
    <t>ГВС</t>
  </si>
  <si>
    <t>Электроэнергия</t>
  </si>
  <si>
    <t>Отопление</t>
  </si>
  <si>
    <t xml:space="preserve">начислено </t>
  </si>
  <si>
    <t>тариф, установленный населению</t>
  </si>
  <si>
    <t>начислено населению</t>
  </si>
  <si>
    <t>тариф, установле-ный населению</t>
  </si>
  <si>
    <t>% роста тарифов сентябрь/                                                   июнь</t>
  </si>
  <si>
    <t>с сентября 2014 г.</t>
  </si>
  <si>
    <t>% роста тарифов январь./          декабрь</t>
  </si>
  <si>
    <t>январь 2013 г.</t>
  </si>
  <si>
    <t>норматив потреб-ления</t>
  </si>
  <si>
    <t>июнь 2014 г.</t>
  </si>
  <si>
    <t>норматив потребления</t>
  </si>
  <si>
    <t>Вид услуг</t>
  </si>
  <si>
    <t>количество проживающих, чел</t>
  </si>
  <si>
    <t>площадь 2х комнатной квартиры, м²</t>
  </si>
  <si>
    <t>полностью благоустроенный, оборудованный выгребной ямой</t>
  </si>
  <si>
    <t>Характеристика жилого помещения:     деревянный дом - 2 этажа</t>
  </si>
  <si>
    <t>Водоотведение</t>
  </si>
  <si>
    <t>начислено населению, по приборам учета</t>
  </si>
  <si>
    <t>начислено населению, по нормативам</t>
  </si>
  <si>
    <t>тариф, установлен-ный населению</t>
  </si>
  <si>
    <t>норматив потреления</t>
  </si>
  <si>
    <t>полностью благоустроенный, централизованное водоотведение</t>
  </si>
  <si>
    <t>Характеристика жилого помещения:   панельный, кирпичный - 5 этажей</t>
  </si>
  <si>
    <t xml:space="preserve">Пример начисления платежей за жилое помещение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</si>
</sst>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_-* #,##0.00_р_._-;\-* #,##0.00_р_._-;_-* &quot;-&quot;??_р_._-;_-@_-"/>
    <numFmt numFmtId="166" formatCode="#,##0.00_ ;\-#,##0.00\ 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0.0"/>
    <numFmt numFmtId="173" formatCode="_-* #,##0_р_._-;\-* #,##0_р_._-;_-* &quot;-&quot;_р_._-;_-@_-"/>
  </numFmts>
  <fonts count="3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7" fillId="0" borderId="0" applyNumberFormat="0">
      <alignment horizontal="left"/>
    </xf>
    <xf numFmtId="0" fontId="18" fillId="4" borderId="0">
      <alignment horizontal="right" vertical="center"/>
    </xf>
    <xf numFmtId="0" fontId="19" fillId="4" borderId="0">
      <alignment horizontal="left" vertical="center"/>
    </xf>
    <xf numFmtId="0" fontId="19" fillId="4" borderId="0">
      <alignment horizontal="right" vertical="center"/>
    </xf>
    <xf numFmtId="0" fontId="20" fillId="4" borderId="0">
      <alignment horizontal="right" vertical="center"/>
    </xf>
    <xf numFmtId="171" fontId="21" fillId="0" borderId="8">
      <protection locked="0"/>
    </xf>
    <xf numFmtId="0" fontId="22" fillId="0" borderId="0" applyBorder="0">
      <alignment horizontal="center" vertical="center" wrapText="1"/>
    </xf>
    <xf numFmtId="0" fontId="23" fillId="0" borderId="9" applyBorder="0">
      <alignment horizontal="center" vertical="center" wrapText="1"/>
    </xf>
    <xf numFmtId="171" fontId="24" fillId="5" borderId="8"/>
    <xf numFmtId="4" fontId="25" fillId="6" borderId="1" applyBorder="0">
      <alignment horizontal="right"/>
    </xf>
    <xf numFmtId="0" fontId="26" fillId="7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Continuous" vertical="center" wrapText="1"/>
    </xf>
    <xf numFmtId="172" fontId="29" fillId="6" borderId="10" applyNumberFormat="0" applyBorder="0" applyAlignment="0">
      <alignment vertical="center"/>
      <protection locked="0"/>
    </xf>
    <xf numFmtId="0" fontId="16" fillId="0" borderId="0"/>
    <xf numFmtId="49" fontId="26" fillId="0" borderId="0">
      <alignment horizontal="center"/>
    </xf>
    <xf numFmtId="17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" fontId="25" fillId="7" borderId="0" applyBorder="0">
      <alignment horizontal="right"/>
    </xf>
    <xf numFmtId="4" fontId="25" fillId="8" borderId="11" applyBorder="0">
      <alignment horizontal="right"/>
    </xf>
    <xf numFmtId="4" fontId="25" fillId="7" borderId="1" applyFont="0" applyBorder="0">
      <alignment horizontal="right"/>
    </xf>
  </cellStyleXfs>
  <cellXfs count="128">
    <xf numFmtId="0" fontId="0" fillId="0" borderId="0" xfId="0"/>
    <xf numFmtId="0" fontId="2" fillId="0" borderId="0" xfId="3" applyFont="1"/>
    <xf numFmtId="0" fontId="2" fillId="0" borderId="0" xfId="3" applyFont="1" applyBorder="1"/>
    <xf numFmtId="164" fontId="2" fillId="2" borderId="0" xfId="2" applyNumberFormat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2" fontId="4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165" fontId="2" fillId="0" borderId="0" xfId="1" applyFont="1" applyFill="1" applyBorder="1" applyAlignment="1">
      <alignment horizontal="center"/>
    </xf>
    <xf numFmtId="166" fontId="2" fillId="2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164" fontId="4" fillId="2" borderId="0" xfId="2" applyNumberFormat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/>
    </xf>
    <xf numFmtId="2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center"/>
    </xf>
    <xf numFmtId="0" fontId="5" fillId="0" borderId="0" xfId="3" applyFont="1" applyBorder="1"/>
    <xf numFmtId="0" fontId="2" fillId="0" borderId="0" xfId="3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65" fontId="4" fillId="0" borderId="0" xfId="3" applyNumberFormat="1" applyFont="1" applyBorder="1"/>
    <xf numFmtId="0" fontId="4" fillId="0" borderId="0" xfId="3" applyFont="1" applyBorder="1"/>
    <xf numFmtId="164" fontId="4" fillId="3" borderId="0" xfId="2" applyNumberFormat="1" applyFont="1" applyFill="1" applyBorder="1" applyAlignment="1">
      <alignment horizontal="center"/>
    </xf>
    <xf numFmtId="165" fontId="4" fillId="3" borderId="0" xfId="1" applyFont="1" applyFill="1" applyBorder="1" applyAlignment="1">
      <alignment horizontal="center"/>
    </xf>
    <xf numFmtId="2" fontId="4" fillId="3" borderId="0" xfId="3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2" fontId="2" fillId="3" borderId="0" xfId="3" applyNumberFormat="1" applyFont="1" applyFill="1" applyBorder="1" applyAlignment="1">
      <alignment horizontal="center"/>
    </xf>
    <xf numFmtId="0" fontId="2" fillId="3" borderId="0" xfId="3" applyFont="1" applyFill="1" applyBorder="1"/>
    <xf numFmtId="164" fontId="2" fillId="3" borderId="0" xfId="2" applyNumberFormat="1" applyFont="1" applyFill="1" applyBorder="1" applyAlignment="1">
      <alignment horizontal="center"/>
    </xf>
    <xf numFmtId="165" fontId="2" fillId="3" borderId="0" xfId="1" applyFont="1" applyFill="1" applyBorder="1" applyAlignment="1">
      <alignment horizontal="center"/>
    </xf>
    <xf numFmtId="0" fontId="4" fillId="0" borderId="0" xfId="0" applyFont="1" applyBorder="1"/>
    <xf numFmtId="0" fontId="6" fillId="2" borderId="0" xfId="3" applyFont="1" applyFill="1"/>
    <xf numFmtId="164" fontId="7" fillId="2" borderId="0" xfId="2" applyNumberFormat="1" applyFont="1" applyFill="1" applyBorder="1" applyAlignment="1">
      <alignment horizontal="center"/>
    </xf>
    <xf numFmtId="165" fontId="7" fillId="2" borderId="0" xfId="1" applyFont="1" applyFill="1" applyBorder="1" applyAlignment="1">
      <alignment horizontal="center"/>
    </xf>
    <xf numFmtId="2" fontId="7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2" fontId="6" fillId="2" borderId="0" xfId="3" applyNumberFormat="1" applyFont="1" applyFill="1" applyBorder="1" applyAlignment="1">
      <alignment horizontal="center"/>
    </xf>
    <xf numFmtId="0" fontId="6" fillId="2" borderId="0" xfId="3" applyFont="1" applyFill="1" applyBorder="1"/>
    <xf numFmtId="164" fontId="6" fillId="2" borderId="0" xfId="2" applyNumberFormat="1" applyFont="1" applyFill="1" applyBorder="1" applyAlignment="1">
      <alignment horizontal="center"/>
    </xf>
    <xf numFmtId="165" fontId="6" fillId="2" borderId="0" xfId="1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2" fillId="0" borderId="0" xfId="0" applyFont="1"/>
    <xf numFmtId="164" fontId="4" fillId="2" borderId="1" xfId="2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6" fontId="2" fillId="2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166" fontId="2" fillId="0" borderId="2" xfId="3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/>
    <xf numFmtId="165" fontId="2" fillId="0" borderId="1" xfId="1" applyFont="1" applyFill="1" applyBorder="1" applyAlignment="1">
      <alignment horizontal="center"/>
    </xf>
    <xf numFmtId="166" fontId="2" fillId="2" borderId="1" xfId="3" applyNumberFormat="1" applyFont="1" applyFill="1" applyBorder="1" applyAlignment="1">
      <alignment horizontal="center"/>
    </xf>
    <xf numFmtId="166" fontId="2" fillId="0" borderId="1" xfId="3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2" fillId="0" borderId="1" xfId="3" applyNumberFormat="1" applyFont="1" applyFill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0" fontId="2" fillId="0" borderId="1" xfId="3" applyFont="1" applyBorder="1"/>
    <xf numFmtId="165" fontId="2" fillId="0" borderId="1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wrapText="1"/>
    </xf>
    <xf numFmtId="0" fontId="4" fillId="0" borderId="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5" fillId="0" borderId="0" xfId="3" applyFont="1"/>
    <xf numFmtId="0" fontId="10" fillId="0" borderId="0" xfId="3" applyFont="1"/>
    <xf numFmtId="0" fontId="11" fillId="0" borderId="0" xfId="3" applyFont="1"/>
    <xf numFmtId="0" fontId="9" fillId="0" borderId="0" xfId="3" applyFont="1"/>
    <xf numFmtId="0" fontId="2" fillId="0" borderId="0" xfId="3" applyFont="1" applyAlignment="1">
      <alignment horizontal="right"/>
    </xf>
    <xf numFmtId="0" fontId="4" fillId="0" borderId="0" xfId="3" applyFont="1"/>
    <xf numFmtId="0" fontId="4" fillId="0" borderId="0" xfId="0" applyFont="1"/>
    <xf numFmtId="165" fontId="4" fillId="2" borderId="0" xfId="1" applyNumberFormat="1" applyFont="1" applyFill="1" applyBorder="1" applyAlignment="1">
      <alignment horizontal="center"/>
    </xf>
    <xf numFmtId="2" fontId="4" fillId="2" borderId="0" xfId="3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vertical="center" wrapText="1"/>
    </xf>
    <xf numFmtId="165" fontId="4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165" fontId="2" fillId="2" borderId="2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vertical="center" wrapText="1"/>
    </xf>
    <xf numFmtId="2" fontId="2" fillId="2" borderId="3" xfId="3" applyNumberFormat="1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0" borderId="2" xfId="3" applyFont="1" applyFill="1" applyBorder="1"/>
    <xf numFmtId="165" fontId="2" fillId="2" borderId="1" xfId="1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vertical="center" wrapText="1"/>
    </xf>
    <xf numFmtId="165" fontId="2" fillId="2" borderId="3" xfId="1" applyFont="1" applyFill="1" applyBorder="1" applyAlignment="1">
      <alignment horizontal="center"/>
    </xf>
    <xf numFmtId="165" fontId="2" fillId="2" borderId="1" xfId="3" applyNumberFormat="1" applyFont="1" applyFill="1" applyBorder="1" applyAlignment="1">
      <alignment horizontal="center"/>
    </xf>
    <xf numFmtId="0" fontId="2" fillId="0" borderId="3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4" fillId="0" borderId="6" xfId="3" applyFont="1" applyBorder="1" applyAlignment="1">
      <alignment vertical="center" wrapText="1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</cellXfs>
  <cellStyles count="32">
    <cellStyle name="Comma [0]_irl tel sep5" xfId="4"/>
    <cellStyle name="Comma_irl tel sep5" xfId="5"/>
    <cellStyle name="Currency [0]" xfId="6"/>
    <cellStyle name="Currency_irl tel sep5" xfId="7"/>
    <cellStyle name="Normal_ASUS" xfId="8"/>
    <cellStyle name="Normal1" xfId="9"/>
    <cellStyle name="normбlnм_laroux" xfId="10"/>
    <cellStyle name="Price_Body" xfId="11"/>
    <cellStyle name="S11" xfId="12"/>
    <cellStyle name="S6" xfId="13"/>
    <cellStyle name="S7" xfId="14"/>
    <cellStyle name="S8" xfId="15"/>
    <cellStyle name="Беззащитный" xfId="16"/>
    <cellStyle name="Заголовок" xfId="17"/>
    <cellStyle name="ЗаголовокСтолбца" xfId="18"/>
    <cellStyle name="Защитный" xfId="19"/>
    <cellStyle name="Значение" xfId="20"/>
    <cellStyle name="Мои наименования показателей" xfId="21"/>
    <cellStyle name="Мой заголовок" xfId="22"/>
    <cellStyle name="Мой заголовок листа" xfId="23"/>
    <cellStyle name="Обычный" xfId="0" builtinId="0"/>
    <cellStyle name="Обычный_Для Воронина  прогноз тарифов без возмещения(август 2009)" xfId="3"/>
    <cellStyle name="Поле ввода" xfId="24"/>
    <cellStyle name="Процентный" xfId="2" builtinId="5"/>
    <cellStyle name="Стиль 1" xfId="25"/>
    <cellStyle name="Текстовый" xfId="26"/>
    <cellStyle name="Тысячи [0]_3Com" xfId="27"/>
    <cellStyle name="Тысячи_3Com" xfId="28"/>
    <cellStyle name="Финансовый" xfId="1" builtinId="3"/>
    <cellStyle name="Формула" xfId="29"/>
    <cellStyle name="ФормулаВБ" xfId="30"/>
    <cellStyle name="ФормулаНаКонтроль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91;&#1082;&#1083;&#1080;&#1085;&#1072;%20&#1058;&#1072;&#1090;&#1100;&#1103;&#1085;&#1072;/Desktop/&#1055;&#1088;&#1080;&#1084;&#1077;&#1088;&#1099;%20&#1088;&#1072;&#1089;&#1095;&#1077;&#1090;&#1086;&#1074;%20&#1041;&#1043;&#105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52;&#1086;&#1080;%20&#1076;&#1086;&#1082;&#1091;&#1084;&#1077;&#1085;&#1090;&#1099;\Documents%20and%20Settings\&#1040;&#1076;&#1084;&#1080;&#1085;&#1080;&#1089;&#1090;&#1088;&#1072;&#1090;&#1086;&#1088;\&#1052;&#1086;&#1080;%20&#1076;&#1086;&#1082;&#1091;&#1084;&#1077;&#1085;&#1090;&#1099;\&#1056;&#1072;&#1079;&#1088;&#1077;&#1079;%20&#1087;&#1086;%20&#1090;&#1072;&#1088;&#1080;&#1092;&#1072;&#1084;%20(&#1086;&#1090;&#1086;&#1087;&#1083;&#1077;&#1085;&#1080;&#1077;%20&#1080;%20&#1075;&#1086;&#1088;1%20%20%20%20%20%20%20%20%20%2026092007%20135936%20%20xlrtmp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USERS\PEO3\DOCUM\LUBA01\&#1057;&#1090;&#1072;&#1088;&#1099;&#1077;%20&#1082;&#1074;%20&#1092;&#1086;&#1088;&#1084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&#1064;&#1072;&#1073;&#1083;&#1086;&#1085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&#1084;&#1086;&#1080;%20&#1076;&#1086;&#1082;&#1091;&#1084;&#1077;&#1085;&#1090;&#1099;\Documents%20and%20Settings\&#1058;&#1072;&#1090;&#1100;&#1103;&#1085;&#1072;\&#1052;&#1086;&#1080;%20&#1076;&#1086;&#1082;&#1091;&#1084;&#1077;&#1085;&#1090;&#1099;\&#1056;&#1077;&#1077;&#1089;&#1090;&#1088;&#1099;%20&#1076;&#1086;&#1084;&#1086;&#1074;\&#1056;&#1072;&#1079;&#1088;&#1077;&#1079;%20&#1087;&#1086;%20&#1090;&#1072;&#1088;&#1080;&#1092;&#1072;&#1084;%20(&#1086;&#1090;&#1086;&#1087;&#1083;&#1077;&#1085;&#1080;&#1077;%20&#1080;%20&#1075;&#1086;&#1088;1%20%20%20%20%20%20%20%20%20%2026092007%20135936%20%20xlrtmp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&#1052;&#1086;&#1080;%20&#1076;&#1086;&#1082;&#1091;&#1084;&#1077;&#1085;&#1090;&#1099;\PROEKT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  (2)"/>
      <sheetName val="пример  "/>
      <sheetName val="Лист1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вс"/>
      <sheetName val="хвс"/>
      <sheetName val="канал"/>
      <sheetName val="переработка ст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D6">
            <v>69.34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TEHSHEET"/>
      <sheetName val="Лист1"/>
    </sheetNames>
    <sheetDataSet>
      <sheetData sheetId="0"/>
      <sheetData sheetId="1"/>
      <sheetData sheetId="2" refreshError="1"/>
      <sheetData sheetId="3"/>
      <sheetData sheetId="4"/>
      <sheetData sheetId="5">
        <row r="4">
          <cell r="H4" t="str">
            <v>Агинский Бурятский автономный округ</v>
          </cell>
          <cell r="N4" t="str">
            <v>Выберите из списка</v>
          </cell>
          <cell r="P4" t="str">
            <v>Выберите из списка</v>
          </cell>
          <cell r="R4" t="str">
            <v>Общество с ограниченной ответственностью</v>
          </cell>
          <cell r="T4" t="str">
            <v>производство т/э</v>
          </cell>
        </row>
        <row r="5">
          <cell r="H5" t="str">
            <v>Алтайский край</v>
          </cell>
          <cell r="N5" t="str">
            <v>I квартал</v>
          </cell>
          <cell r="P5">
            <v>2006</v>
          </cell>
          <cell r="R5" t="str">
            <v>Общество с дополнительной ответственностью</v>
          </cell>
          <cell r="T5" t="str">
            <v>передача т/э</v>
          </cell>
        </row>
        <row r="6">
          <cell r="H6" t="str">
            <v>Амурская область</v>
          </cell>
          <cell r="N6" t="str">
            <v>II квартал</v>
          </cell>
          <cell r="P6">
            <v>2007</v>
          </cell>
          <cell r="R6" t="str">
            <v>Открытое акционерное общество</v>
          </cell>
          <cell r="T6" t="str">
            <v>сбыт т/э</v>
          </cell>
        </row>
        <row r="7">
          <cell r="H7" t="str">
            <v>Архангельская область</v>
          </cell>
          <cell r="N7" t="str">
            <v>III квартал</v>
          </cell>
          <cell r="P7">
            <v>2008</v>
          </cell>
          <cell r="R7" t="str">
            <v>Закрытое акционерное общество</v>
          </cell>
          <cell r="T7" t="str">
            <v>производство, передача, сбыт т/э</v>
          </cell>
        </row>
        <row r="8">
          <cell r="H8" t="str">
            <v>Астраханская область</v>
          </cell>
          <cell r="N8" t="str">
            <v>IV квартал</v>
          </cell>
          <cell r="P8">
            <v>2009</v>
          </cell>
          <cell r="R8" t="str">
            <v>Муниципальное унитарное предприятие</v>
          </cell>
          <cell r="T8" t="str">
            <v>производство, передача т/э</v>
          </cell>
        </row>
        <row r="9">
          <cell r="H9" t="str">
            <v>г.Байконур</v>
          </cell>
          <cell r="P9">
            <v>2010</v>
          </cell>
          <cell r="R9" t="str">
            <v>Федеральное государственное унитарное предприятие</v>
          </cell>
          <cell r="T9" t="str">
            <v>передача, сбыт т/э</v>
          </cell>
        </row>
        <row r="10">
          <cell r="H10" t="str">
            <v>Белгородская область</v>
          </cell>
          <cell r="R10" t="str">
            <v>Государственное унитарное предприятие</v>
          </cell>
          <cell r="T10" t="str">
            <v>производство, сбыт т/э</v>
          </cell>
        </row>
        <row r="11">
          <cell r="H11" t="str">
            <v>Брянская область</v>
          </cell>
          <cell r="R11" t="str">
            <v>КЭЧ</v>
          </cell>
        </row>
        <row r="12">
          <cell r="H12" t="str">
            <v>Владимирская область</v>
          </cell>
          <cell r="R12" t="str">
            <v>В/ч</v>
          </cell>
        </row>
        <row r="13">
          <cell r="H13" t="str">
            <v>Волгоградская область</v>
          </cell>
          <cell r="R13" t="str">
            <v>ПБОЮЛ (ИП, ЧП)</v>
          </cell>
        </row>
        <row r="14">
          <cell r="H14" t="str">
            <v>Вологодская область</v>
          </cell>
          <cell r="R14" t="str">
            <v>Полное товарищество</v>
          </cell>
          <cell r="S14" t="str">
            <v>Да</v>
          </cell>
        </row>
        <row r="15">
          <cell r="H15" t="str">
            <v>Воронежская область</v>
          </cell>
          <cell r="R15" t="str">
            <v>Производственный кооператив</v>
          </cell>
          <cell r="S15" t="str">
            <v>Нет</v>
          </cell>
        </row>
        <row r="16">
          <cell r="H16" t="str">
            <v>Еврейская автономная область</v>
          </cell>
          <cell r="R16" t="str">
            <v>Простое товарищество</v>
          </cell>
        </row>
        <row r="17">
          <cell r="H17" t="str">
            <v>Ивановская область</v>
          </cell>
        </row>
        <row r="18">
          <cell r="H18" t="str">
            <v>Иркутская область</v>
          </cell>
        </row>
        <row r="19">
          <cell r="H19" t="str">
            <v>Кабардино-Балкарская республика</v>
          </cell>
        </row>
        <row r="20">
          <cell r="H20" t="str">
            <v>Калининградская область</v>
          </cell>
        </row>
        <row r="21">
          <cell r="H21" t="str">
            <v>Калужская область</v>
          </cell>
        </row>
        <row r="22">
          <cell r="H22" t="str">
            <v>Камчатская область</v>
          </cell>
        </row>
        <row r="23">
          <cell r="H23" t="str">
            <v>Карачаево-Черкесская республика</v>
          </cell>
        </row>
        <row r="24">
          <cell r="H24" t="str">
            <v>Кемеровская область</v>
          </cell>
        </row>
        <row r="25">
          <cell r="H25" t="str">
            <v>Кировская область</v>
          </cell>
        </row>
        <row r="26">
          <cell r="H26" t="str">
            <v>Корякский автономный округ</v>
          </cell>
        </row>
        <row r="27">
          <cell r="H27" t="str">
            <v>Костромская область</v>
          </cell>
        </row>
        <row r="28">
          <cell r="H28" t="str">
            <v>Краснодарский край</v>
          </cell>
        </row>
        <row r="29">
          <cell r="H29" t="str">
            <v>Красноярский край</v>
          </cell>
        </row>
        <row r="30">
          <cell r="H30" t="str">
            <v>Курганская область</v>
          </cell>
        </row>
        <row r="31">
          <cell r="H31" t="str">
            <v>Курская область</v>
          </cell>
        </row>
        <row r="32">
          <cell r="H32" t="str">
            <v>Ленинградская область</v>
          </cell>
        </row>
        <row r="33">
          <cell r="H33" t="str">
            <v>Липецкая область</v>
          </cell>
        </row>
        <row r="34">
          <cell r="H34" t="str">
            <v>Магаданская область</v>
          </cell>
        </row>
        <row r="35">
          <cell r="H35" t="str">
            <v>Московская область</v>
          </cell>
        </row>
        <row r="36">
          <cell r="H36" t="str">
            <v>г.Москва</v>
          </cell>
        </row>
        <row r="37">
          <cell r="H37" t="str">
            <v>Мурманская область</v>
          </cell>
        </row>
        <row r="38">
          <cell r="H38" t="str">
            <v>Ненецкий автономный округ</v>
          </cell>
        </row>
        <row r="39">
          <cell r="H39" t="str">
            <v>Нижегородская область</v>
          </cell>
        </row>
        <row r="40">
          <cell r="H40" t="str">
            <v>Новгородская область</v>
          </cell>
        </row>
        <row r="41">
          <cell r="H41" t="str">
            <v>Новосибирская область</v>
          </cell>
        </row>
        <row r="42">
          <cell r="H42" t="str">
            <v>Омская область</v>
          </cell>
        </row>
        <row r="43">
          <cell r="H43" t="str">
            <v>Оренбургская область</v>
          </cell>
        </row>
        <row r="44">
          <cell r="H44" t="str">
            <v>Орловская область</v>
          </cell>
        </row>
        <row r="45">
          <cell r="H45" t="str">
            <v>Пензенская область</v>
          </cell>
        </row>
        <row r="46">
          <cell r="H46" t="str">
            <v>Пермский край</v>
          </cell>
        </row>
        <row r="47">
          <cell r="H47" t="str">
            <v>Приморский край</v>
          </cell>
        </row>
        <row r="48">
          <cell r="H48" t="str">
            <v>Псковская область</v>
          </cell>
        </row>
        <row r="49">
          <cell r="H49" t="str">
            <v>Республика Адыгея</v>
          </cell>
        </row>
        <row r="50">
          <cell r="H50" t="str">
            <v>Республика Алтай</v>
          </cell>
        </row>
        <row r="51">
          <cell r="H51" t="str">
            <v>Республика Башкортостан</v>
          </cell>
        </row>
        <row r="52">
          <cell r="H52" t="str">
            <v>Республика Бурятия</v>
          </cell>
        </row>
        <row r="53">
          <cell r="H53" t="str">
            <v>Республика Дагестан</v>
          </cell>
        </row>
        <row r="54">
          <cell r="H54" t="str">
            <v>Республика Ингушетия</v>
          </cell>
        </row>
        <row r="55">
          <cell r="H55" t="str">
            <v>Республика Калмыкия</v>
          </cell>
        </row>
        <row r="56">
          <cell r="H56" t="str">
            <v>Республика Карелия</v>
          </cell>
        </row>
        <row r="57">
          <cell r="H57" t="str">
            <v>Республика Коми</v>
          </cell>
        </row>
        <row r="58">
          <cell r="H58" t="str">
            <v>Республика Марий Эл</v>
          </cell>
        </row>
        <row r="59">
          <cell r="H59" t="str">
            <v>Республика Мордовия</v>
          </cell>
        </row>
        <row r="60">
          <cell r="H60" t="str">
            <v>Республика Саха (Якутия)</v>
          </cell>
        </row>
        <row r="61">
          <cell r="H61" t="str">
            <v>Республика Северная Осетия-Алания</v>
          </cell>
        </row>
        <row r="62">
          <cell r="H62" t="str">
            <v>Республика Татарстан</v>
          </cell>
        </row>
        <row r="63">
          <cell r="H63" t="str">
            <v>Республика Тыва</v>
          </cell>
        </row>
        <row r="64">
          <cell r="H64" t="str">
            <v>Республика Хакасия</v>
          </cell>
        </row>
        <row r="65">
          <cell r="H65" t="str">
            <v>Ростовская область</v>
          </cell>
        </row>
        <row r="66">
          <cell r="H66" t="str">
            <v>Рязанская область</v>
          </cell>
        </row>
        <row r="67">
          <cell r="H67" t="str">
            <v>Самарская область</v>
          </cell>
        </row>
        <row r="68">
          <cell r="H68" t="str">
            <v>г.Санкт-Петербург</v>
          </cell>
        </row>
        <row r="69">
          <cell r="H69" t="str">
            <v>Саратовская область</v>
          </cell>
        </row>
        <row r="70">
          <cell r="H70" t="str">
            <v>Сахалинская область</v>
          </cell>
        </row>
        <row r="71">
          <cell r="H71" t="str">
            <v>Свердловская область</v>
          </cell>
        </row>
        <row r="72">
          <cell r="H72" t="str">
            <v>Смоленская область</v>
          </cell>
        </row>
        <row r="73">
          <cell r="H73" t="str">
            <v>Ставропольский край</v>
          </cell>
        </row>
        <row r="74">
          <cell r="H74" t="str">
            <v>Таймырский (Долгано-Ненецкий) автономный округ</v>
          </cell>
        </row>
        <row r="75">
          <cell r="H75" t="str">
            <v>Тамбовская область</v>
          </cell>
        </row>
        <row r="76">
          <cell r="H76" t="str">
            <v>Тверская область</v>
          </cell>
        </row>
        <row r="77">
          <cell r="H77" t="str">
            <v>Томская область</v>
          </cell>
        </row>
        <row r="78">
          <cell r="H78" t="str">
            <v>Тульская область</v>
          </cell>
        </row>
        <row r="79">
          <cell r="H79" t="str">
            <v>Тюменская область</v>
          </cell>
        </row>
        <row r="80">
          <cell r="H80" t="str">
            <v>Удмуртская Республика</v>
          </cell>
        </row>
        <row r="81">
          <cell r="H81" t="str">
            <v>Ульяновская область</v>
          </cell>
        </row>
        <row r="82">
          <cell r="H82" t="str">
            <v>Усть-Ордынский Бурятский автономный округ</v>
          </cell>
        </row>
        <row r="83">
          <cell r="H83" t="str">
            <v>Хабаровский край</v>
          </cell>
        </row>
        <row r="84">
          <cell r="H84" t="str">
            <v>Ханты-Мансийский автономный округ</v>
          </cell>
        </row>
        <row r="85">
          <cell r="H85" t="str">
            <v>Челябинская область</v>
          </cell>
        </row>
        <row r="86">
          <cell r="H86" t="str">
            <v>Чеченская республика</v>
          </cell>
        </row>
        <row r="87">
          <cell r="H87" t="str">
            <v>Читинская область</v>
          </cell>
        </row>
        <row r="88">
          <cell r="H88" t="str">
            <v>Чувашская Республика</v>
          </cell>
        </row>
        <row r="89">
          <cell r="H89" t="str">
            <v>Чукотский автономный округ</v>
          </cell>
        </row>
        <row r="90">
          <cell r="H90" t="str">
            <v>Ямало-Ненецкий автономный округ</v>
          </cell>
        </row>
        <row r="91">
          <cell r="H91" t="str">
            <v>Ярославская область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вс"/>
      <sheetName val="хвс"/>
      <sheetName val="канал"/>
      <sheetName val="переработка ст"/>
      <sheetName val="XLR_NoRangeSheet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85.4</v>
          </cell>
          <cell r="C6">
            <v>81.650000000000006</v>
          </cell>
          <cell r="D6">
            <v>69.34</v>
          </cell>
          <cell r="E6">
            <v>65.06</v>
          </cell>
          <cell r="F6">
            <v>48.73</v>
          </cell>
          <cell r="G6">
            <v>30.25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сводная (2)"/>
      <sheetName val="Свод по видам"/>
      <sheetName val="Свод по видам (3)"/>
      <sheetName val="Свод по видам (2)"/>
      <sheetName val="Юринской"/>
      <sheetName val="Лист1"/>
      <sheetName val="Балахнинский (2)"/>
      <sheetName val="Маракан (2)"/>
      <sheetName val="Кропоткин (2)"/>
      <sheetName val="Артем (2)"/>
      <sheetName val="Мамакан (2)"/>
      <sheetName val="Перевоз (2)"/>
      <sheetName val="Город (2)"/>
      <sheetName val="Тепло 2003пр"/>
      <sheetName val="Вода 2003пр"/>
      <sheetName val="Стоки 2003пр"/>
      <sheetName val="Жилфонд 2003пр "/>
      <sheetName val="Рем цех 2003пр"/>
      <sheetName val="Гараж 2003пр"/>
      <sheetName val="Цеховые 2003пр"/>
      <sheetName val="Котельные"/>
      <sheetName val="Тепло на 2002-2003 (2)"/>
      <sheetName val="Тепло на 2002-2003"/>
      <sheetName val="свод по тепл (3)"/>
      <sheetName val="свод по тепл (2)"/>
      <sheetName val="Свод по жилфонду(2)"/>
      <sheetName val="свод по уб мусора"/>
      <sheetName val="Распр.цеховых"/>
      <sheetName val="цеховые (2)"/>
      <sheetName val="гараж (2)"/>
      <sheetName val="Эл.цех"/>
      <sheetName val="Электроцех"/>
      <sheetName val="Лесоучасток"/>
      <sheetName val="Распр.общехоз."/>
      <sheetName val="общехоз"/>
      <sheetName val="общехоз(н)"/>
      <sheetName val="Распр.РСЦ"/>
      <sheetName val="Рем цех(н)"/>
      <sheetName val="баня"/>
      <sheetName val="благоус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5"/>
  <sheetViews>
    <sheetView tabSelected="1" topLeftCell="A4" workbookViewId="0">
      <selection activeCell="D29" sqref="D29"/>
    </sheetView>
  </sheetViews>
  <sheetFormatPr defaultRowHeight="15.75"/>
  <cols>
    <col min="1" max="1" width="43.140625" style="1" customWidth="1"/>
    <col min="2" max="2" width="15.42578125" style="1" customWidth="1"/>
    <col min="3" max="3" width="19.85546875" style="1" customWidth="1"/>
    <col min="4" max="4" width="20.5703125" style="1" customWidth="1"/>
    <col min="5" max="5" width="15.140625" style="1" customWidth="1"/>
    <col min="6" max="6" width="10.42578125" style="1" hidden="1" customWidth="1"/>
    <col min="7" max="8" width="10.5703125" style="1" hidden="1" customWidth="1"/>
    <col min="9" max="9" width="8.85546875" style="1" hidden="1" customWidth="1"/>
    <col min="10" max="10" width="17.5703125" style="1" customWidth="1"/>
    <col min="11" max="11" width="20.5703125" style="1" customWidth="1"/>
    <col min="12" max="12" width="13.5703125" style="1" customWidth="1"/>
    <col min="13" max="16384" width="9.140625" style="1"/>
  </cols>
  <sheetData>
    <row r="2" spans="1:12" ht="27">
      <c r="A2" s="127" t="s">
        <v>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4" spans="1:12" ht="18.75">
      <c r="A4" s="103" t="s">
        <v>30</v>
      </c>
      <c r="B4" s="103"/>
      <c r="C4" s="103"/>
      <c r="D4" s="103"/>
      <c r="E4" s="103"/>
      <c r="F4" s="105"/>
      <c r="G4" s="105"/>
      <c r="H4" s="105"/>
      <c r="I4" s="105"/>
      <c r="J4" s="105"/>
      <c r="K4" s="105"/>
      <c r="L4" s="104"/>
    </row>
    <row r="5" spans="1:12" ht="19.5">
      <c r="A5" s="103"/>
      <c r="B5" s="102" t="s">
        <v>29</v>
      </c>
      <c r="C5" s="102"/>
      <c r="D5" s="102"/>
      <c r="E5" s="102"/>
      <c r="F5" s="101"/>
      <c r="G5" s="101"/>
      <c r="H5" s="101"/>
      <c r="I5" s="101"/>
      <c r="J5" s="101"/>
      <c r="K5" s="101"/>
      <c r="L5" s="100"/>
    </row>
    <row r="6" spans="1:12" ht="17.25" customHeight="1">
      <c r="A6" s="98" t="s">
        <v>21</v>
      </c>
      <c r="B6" s="98"/>
      <c r="C6" s="98"/>
      <c r="D6" s="98">
        <v>54</v>
      </c>
      <c r="E6" s="97"/>
      <c r="F6" s="97"/>
      <c r="G6" s="97"/>
      <c r="H6" s="97"/>
      <c r="I6" s="97"/>
    </row>
    <row r="7" spans="1:12" ht="12.75" hidden="1" customHeight="1">
      <c r="A7" s="98"/>
      <c r="B7" s="98"/>
      <c r="C7" s="98"/>
      <c r="D7" s="98"/>
      <c r="E7" s="97"/>
      <c r="F7" s="97"/>
      <c r="G7" s="97"/>
      <c r="H7" s="97"/>
      <c r="I7" s="97"/>
    </row>
    <row r="8" spans="1:12" ht="15.75" customHeight="1">
      <c r="A8" s="98" t="s">
        <v>20</v>
      </c>
      <c r="B8" s="98"/>
      <c r="C8" s="98"/>
      <c r="D8" s="98">
        <v>3</v>
      </c>
      <c r="E8" s="97"/>
      <c r="F8" s="97"/>
      <c r="G8" s="97"/>
      <c r="H8" s="97"/>
      <c r="I8" s="97"/>
    </row>
    <row r="9" spans="1:12" hidden="1">
      <c r="E9" s="126"/>
      <c r="F9" s="126"/>
      <c r="G9" s="126"/>
      <c r="H9" s="126"/>
      <c r="I9" s="126"/>
    </row>
    <row r="10" spans="1:12" ht="21.75" customHeight="1">
      <c r="A10" s="96" t="s">
        <v>19</v>
      </c>
      <c r="B10" s="89" t="s">
        <v>28</v>
      </c>
      <c r="C10" s="91" t="s">
        <v>17</v>
      </c>
      <c r="D10" s="90"/>
      <c r="E10" s="86" t="s">
        <v>18</v>
      </c>
      <c r="F10" s="125"/>
      <c r="G10" s="125"/>
      <c r="H10" s="125"/>
      <c r="I10" s="125"/>
      <c r="J10" s="91" t="s">
        <v>13</v>
      </c>
      <c r="K10" s="90"/>
      <c r="L10" s="89" t="s">
        <v>12</v>
      </c>
    </row>
    <row r="11" spans="1:12" ht="69.75" customHeight="1">
      <c r="A11" s="88"/>
      <c r="B11" s="83"/>
      <c r="C11" s="84" t="s">
        <v>27</v>
      </c>
      <c r="D11" s="84" t="s">
        <v>8</v>
      </c>
      <c r="E11" s="86"/>
      <c r="F11" s="124" t="s">
        <v>11</v>
      </c>
      <c r="G11" s="123" t="s">
        <v>26</v>
      </c>
      <c r="H11" s="123" t="s">
        <v>25</v>
      </c>
      <c r="I11" s="123"/>
      <c r="J11" s="123" t="s">
        <v>9</v>
      </c>
      <c r="K11" s="123" t="s">
        <v>8</v>
      </c>
      <c r="L11" s="83"/>
    </row>
    <row r="12" spans="1:12" ht="18" customHeight="1">
      <c r="A12" s="81" t="s">
        <v>7</v>
      </c>
      <c r="B12" s="58">
        <v>3.6400000000000002E-2</v>
      </c>
      <c r="C12" s="76">
        <v>1303.3599999999999</v>
      </c>
      <c r="D12" s="76">
        <f>B12*C12*D6</f>
        <v>2561.8844159999999</v>
      </c>
      <c r="E12" s="112">
        <v>3.6400000000000002E-2</v>
      </c>
      <c r="F12" s="119">
        <f>J12</f>
        <v>1412.84</v>
      </c>
      <c r="G12" s="119">
        <f>F12*D6*B12</f>
        <v>2777.0783040000001</v>
      </c>
      <c r="H12" s="121" t="e">
        <f>D6*#REF!*F12</f>
        <v>#REF!</v>
      </c>
      <c r="I12" s="114">
        <f>G12/D12</f>
        <v>1.0839982813650872</v>
      </c>
      <c r="J12" s="77">
        <v>1412.84</v>
      </c>
      <c r="K12" s="119">
        <f>D6*E12*J12</f>
        <v>2777.0783039999997</v>
      </c>
      <c r="L12" s="60">
        <f>K12/D12</f>
        <v>1.083998281365087</v>
      </c>
    </row>
    <row r="13" spans="1:12" ht="16.5" customHeight="1">
      <c r="A13" s="81" t="s">
        <v>5</v>
      </c>
      <c r="B13" s="58">
        <v>3.79</v>
      </c>
      <c r="C13" s="76">
        <v>88.83</v>
      </c>
      <c r="D13" s="76">
        <f>B13*C13*D8</f>
        <v>1009.9971</v>
      </c>
      <c r="E13" s="112">
        <v>3.79</v>
      </c>
      <c r="F13" s="122">
        <f>C13</f>
        <v>88.83</v>
      </c>
      <c r="G13" s="119">
        <f>D8*F13*E13</f>
        <v>1009.9971</v>
      </c>
      <c r="H13" s="121" t="e">
        <f>#REF!*F13</f>
        <v>#REF!</v>
      </c>
      <c r="I13" s="114">
        <f>G13/D13</f>
        <v>1</v>
      </c>
      <c r="J13" s="77">
        <v>95.64</v>
      </c>
      <c r="K13" s="119">
        <f>E13*D8*J13</f>
        <v>1087.4268000000002</v>
      </c>
      <c r="L13" s="60">
        <f>K13/D13</f>
        <v>1.0766632894292469</v>
      </c>
    </row>
    <row r="14" spans="1:12" ht="15" customHeight="1">
      <c r="A14" s="81" t="s">
        <v>4</v>
      </c>
      <c r="B14" s="80">
        <v>6</v>
      </c>
      <c r="C14" s="76">
        <v>28.64</v>
      </c>
      <c r="D14" s="76">
        <f>B14*C14*D8</f>
        <v>515.52</v>
      </c>
      <c r="E14" s="77">
        <v>6</v>
      </c>
      <c r="F14" s="77">
        <f>J14</f>
        <v>33.04</v>
      </c>
      <c r="G14" s="119">
        <f>F14*E14*D8</f>
        <v>594.72</v>
      </c>
      <c r="H14" s="121" t="e">
        <f>#REF!*F14</f>
        <v>#REF!</v>
      </c>
      <c r="I14" s="114">
        <f>G14/D14</f>
        <v>1.1536312849162011</v>
      </c>
      <c r="J14" s="77">
        <v>33.04</v>
      </c>
      <c r="K14" s="119">
        <f>E14*J14*D8</f>
        <v>594.72</v>
      </c>
      <c r="L14" s="60">
        <f>K14/D14</f>
        <v>1.1536312849162011</v>
      </c>
    </row>
    <row r="15" spans="1:12" ht="16.5" customHeight="1">
      <c r="A15" s="81" t="s">
        <v>24</v>
      </c>
      <c r="B15" s="58">
        <f>B13+B14</f>
        <v>9.7899999999999991</v>
      </c>
      <c r="C15" s="76">
        <v>22.11</v>
      </c>
      <c r="D15" s="76">
        <f>B15*C15*D8</f>
        <v>649.37069999999994</v>
      </c>
      <c r="E15" s="112">
        <f>E13+E14</f>
        <v>9.7899999999999991</v>
      </c>
      <c r="F15" s="77">
        <f>J15</f>
        <v>22.9</v>
      </c>
      <c r="G15" s="119">
        <f>E15*F15*D8</f>
        <v>672.57299999999987</v>
      </c>
      <c r="H15" s="121" t="e">
        <f>#REF!*F15</f>
        <v>#REF!</v>
      </c>
      <c r="I15" s="114">
        <f>G15/D15</f>
        <v>1.0357304387155133</v>
      </c>
      <c r="J15" s="77">
        <v>22.9</v>
      </c>
      <c r="K15" s="119">
        <f>E15*J15*D8</f>
        <v>672.57299999999987</v>
      </c>
      <c r="L15" s="60">
        <f>K15/D15</f>
        <v>1.0357304387155133</v>
      </c>
    </row>
    <row r="16" spans="1:12" ht="16.5" customHeight="1">
      <c r="A16" s="81" t="s">
        <v>6</v>
      </c>
      <c r="B16" s="58">
        <f>107*3</f>
        <v>321</v>
      </c>
      <c r="C16" s="76">
        <v>0.82</v>
      </c>
      <c r="D16" s="76">
        <f>B16*C16</f>
        <v>263.21999999999997</v>
      </c>
      <c r="E16" s="112">
        <f>B16</f>
        <v>321</v>
      </c>
      <c r="F16" s="77">
        <f>J16</f>
        <v>0.84</v>
      </c>
      <c r="G16" s="119">
        <f>E16*F16*D8</f>
        <v>808.92</v>
      </c>
      <c r="H16" s="121" t="e">
        <f>#REF!*F16*D8</f>
        <v>#REF!</v>
      </c>
      <c r="I16" s="114">
        <f>G16/D16</f>
        <v>3.0731707317073171</v>
      </c>
      <c r="J16" s="77">
        <v>0.84</v>
      </c>
      <c r="K16" s="119">
        <f>E16*J16</f>
        <v>269.64</v>
      </c>
      <c r="L16" s="60">
        <f>K16/D16</f>
        <v>1.024390243902439</v>
      </c>
    </row>
    <row r="17" spans="1:12" ht="15.75" customHeight="1">
      <c r="A17" s="78" t="s">
        <v>3</v>
      </c>
      <c r="B17" s="73"/>
      <c r="C17" s="75"/>
      <c r="D17" s="75">
        <f>SUM(D12:D16)</f>
        <v>4999.9922159999996</v>
      </c>
      <c r="E17" s="75"/>
      <c r="F17" s="75"/>
      <c r="G17" s="75">
        <f>SUM(G12:G16)</f>
        <v>5863.2884040000008</v>
      </c>
      <c r="H17" s="75" t="e">
        <f>SUM(H12:H16)</f>
        <v>#REF!</v>
      </c>
      <c r="I17" s="120">
        <f>G17/D17</f>
        <v>1.1726595063963199</v>
      </c>
      <c r="J17" s="73"/>
      <c r="K17" s="72">
        <f>K12+K13+K14+K15+K16</f>
        <v>5401.4381039999998</v>
      </c>
      <c r="L17" s="53">
        <f>K17/D17</f>
        <v>1.0802893025943863</v>
      </c>
    </row>
    <row r="18" spans="1:12" ht="17.25" customHeight="1">
      <c r="A18" s="67" t="s">
        <v>2</v>
      </c>
      <c r="B18" s="66"/>
      <c r="C18" s="76">
        <v>18.8</v>
      </c>
      <c r="D18" s="76">
        <f>D6*C18</f>
        <v>1015.2</v>
      </c>
      <c r="E18" s="112"/>
      <c r="F18" s="69">
        <f>J18</f>
        <v>23.95</v>
      </c>
      <c r="G18" s="77">
        <f>F18*D6</f>
        <v>1293.3</v>
      </c>
      <c r="H18" s="115">
        <f>G18</f>
        <v>1293.3</v>
      </c>
      <c r="I18" s="114">
        <f>G18/D18</f>
        <v>1.2739361702127658</v>
      </c>
      <c r="J18" s="69">
        <v>23.95</v>
      </c>
      <c r="K18" s="119">
        <f>J18*D6</f>
        <v>1293.3</v>
      </c>
      <c r="L18" s="60">
        <f>K18/D18</f>
        <v>1.2739361702127658</v>
      </c>
    </row>
    <row r="19" spans="1:12" ht="17.25" customHeight="1">
      <c r="A19" s="118" t="s">
        <v>1</v>
      </c>
      <c r="B19" s="63"/>
      <c r="C19" s="117">
        <v>4.7699999999999996</v>
      </c>
      <c r="D19" s="117">
        <f>D6*C19</f>
        <v>257.58</v>
      </c>
      <c r="E19" s="116"/>
      <c r="F19" s="62">
        <f>J19</f>
        <v>10.84</v>
      </c>
      <c r="G19" s="77"/>
      <c r="H19" s="115"/>
      <c r="I19" s="114"/>
      <c r="J19" s="62">
        <v>10.84</v>
      </c>
      <c r="K19" s="113">
        <f>D6*J19</f>
        <v>585.36</v>
      </c>
      <c r="L19" s="60">
        <f>K19/D19</f>
        <v>2.2725366876310273</v>
      </c>
    </row>
    <row r="20" spans="1:12" ht="17.25" customHeight="1">
      <c r="A20" s="59" t="s">
        <v>0</v>
      </c>
      <c r="B20" s="58"/>
      <c r="C20" s="76"/>
      <c r="D20" s="75">
        <f>D17+D18+D19</f>
        <v>6272.7722159999994</v>
      </c>
      <c r="E20" s="112"/>
      <c r="F20" s="112"/>
      <c r="G20" s="111">
        <f>G17+G18</f>
        <v>7156.588404000001</v>
      </c>
      <c r="H20" s="111" t="e">
        <f>H17+H18</f>
        <v>#REF!</v>
      </c>
      <c r="I20" s="110">
        <f>G20/D20</f>
        <v>1.140897223359338</v>
      </c>
      <c r="J20" s="73"/>
      <c r="K20" s="75">
        <f>K17+K18+K19</f>
        <v>7280.0981039999997</v>
      </c>
      <c r="L20" s="53">
        <f>K20/D20</f>
        <v>1.1605870344583227</v>
      </c>
    </row>
    <row r="21" spans="1:12" ht="30.75" customHeight="1">
      <c r="A21" s="8"/>
      <c r="B21" s="6"/>
      <c r="C21" s="109"/>
      <c r="D21" s="107"/>
      <c r="E21" s="107"/>
      <c r="F21" s="107"/>
      <c r="G21" s="107"/>
      <c r="H21" s="107"/>
      <c r="I21" s="107"/>
      <c r="J21" s="108"/>
      <c r="K21" s="107"/>
      <c r="L21" s="3"/>
    </row>
    <row r="22" spans="1:12" ht="12.75" hidden="1" customHeight="1">
      <c r="A22" s="8"/>
      <c r="B22" s="6"/>
      <c r="C22" s="7"/>
      <c r="D22" s="4"/>
      <c r="E22" s="4"/>
      <c r="F22" s="4"/>
      <c r="G22" s="4"/>
      <c r="H22" s="4"/>
      <c r="I22" s="4"/>
      <c r="J22" s="5"/>
      <c r="K22" s="4"/>
      <c r="L22" s="28"/>
    </row>
    <row r="23" spans="1:12" ht="0.75" hidden="1" customHeight="1">
      <c r="A23" s="8"/>
      <c r="B23" s="6"/>
      <c r="C23" s="7"/>
      <c r="D23" s="4"/>
      <c r="E23" s="4"/>
      <c r="F23" s="4"/>
      <c r="G23" s="4"/>
      <c r="H23" s="4"/>
      <c r="I23" s="4"/>
      <c r="J23" s="5"/>
      <c r="K23" s="4"/>
      <c r="L23" s="28"/>
    </row>
    <row r="24" spans="1:12" hidden="1">
      <c r="A24" s="106"/>
    </row>
    <row r="25" spans="1:12" hidden="1"/>
    <row r="26" spans="1:12" ht="18.75">
      <c r="A26" s="103" t="s">
        <v>23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5"/>
      <c r="L26" s="104"/>
    </row>
    <row r="27" spans="1:12" ht="19.5">
      <c r="A27" s="103"/>
      <c r="B27" s="102" t="s">
        <v>22</v>
      </c>
      <c r="C27" s="102"/>
      <c r="D27" s="102"/>
      <c r="E27" s="102"/>
      <c r="F27" s="102"/>
      <c r="G27" s="102"/>
      <c r="H27" s="102"/>
      <c r="I27" s="102"/>
      <c r="J27" s="102"/>
      <c r="K27" s="101"/>
      <c r="L27" s="100"/>
    </row>
    <row r="28" spans="1:12" ht="18.75">
      <c r="A28" s="98" t="s">
        <v>21</v>
      </c>
      <c r="B28" s="98"/>
      <c r="C28" s="98"/>
      <c r="D28" s="98">
        <v>54</v>
      </c>
      <c r="E28" s="99"/>
      <c r="F28" s="97"/>
      <c r="G28" s="97"/>
      <c r="H28" s="97"/>
      <c r="I28" s="97"/>
    </row>
    <row r="29" spans="1:12" ht="18.75">
      <c r="A29" s="98" t="s">
        <v>20</v>
      </c>
      <c r="D29" s="98">
        <v>3</v>
      </c>
      <c r="E29" s="97"/>
      <c r="F29" s="97"/>
      <c r="G29" s="97"/>
      <c r="H29" s="97"/>
      <c r="I29" s="97"/>
    </row>
    <row r="30" spans="1:12" hidden="1">
      <c r="E30" s="97"/>
      <c r="F30" s="97"/>
      <c r="G30" s="97"/>
      <c r="H30" s="97"/>
      <c r="I30" s="97"/>
    </row>
    <row r="31" spans="1:12" ht="15.75" customHeight="1">
      <c r="A31" s="96" t="s">
        <v>19</v>
      </c>
      <c r="B31" s="95" t="s">
        <v>18</v>
      </c>
      <c r="C31" s="91" t="s">
        <v>17</v>
      </c>
      <c r="D31" s="90"/>
      <c r="E31" s="95" t="s">
        <v>16</v>
      </c>
      <c r="F31" s="94" t="s">
        <v>15</v>
      </c>
      <c r="G31" s="93"/>
      <c r="H31" s="92"/>
      <c r="I31" s="86" t="s">
        <v>14</v>
      </c>
      <c r="J31" s="91" t="s">
        <v>13</v>
      </c>
      <c r="K31" s="90"/>
      <c r="L31" s="89" t="s">
        <v>12</v>
      </c>
    </row>
    <row r="32" spans="1:12" ht="45.75" customHeight="1">
      <c r="A32" s="88"/>
      <c r="B32" s="87"/>
      <c r="C32" s="85" t="s">
        <v>9</v>
      </c>
      <c r="D32" s="84" t="s">
        <v>8</v>
      </c>
      <c r="E32" s="87"/>
      <c r="F32" s="85" t="s">
        <v>11</v>
      </c>
      <c r="G32" s="85" t="s">
        <v>10</v>
      </c>
      <c r="H32" s="85"/>
      <c r="I32" s="86"/>
      <c r="J32" s="85" t="s">
        <v>9</v>
      </c>
      <c r="K32" s="84" t="s">
        <v>8</v>
      </c>
      <c r="L32" s="83"/>
    </row>
    <row r="33" spans="1:12">
      <c r="A33" s="81" t="s">
        <v>7</v>
      </c>
      <c r="B33" s="58">
        <v>3.6400000000000002E-2</v>
      </c>
      <c r="C33" s="57">
        <f>C12</f>
        <v>1303.3599999999999</v>
      </c>
      <c r="D33" s="57">
        <f>B33*C33*D28</f>
        <v>2561.8844159999999</v>
      </c>
      <c r="E33" s="58">
        <v>3.6400000000000002E-2</v>
      </c>
      <c r="F33" s="82">
        <f>C33</f>
        <v>1303.3599999999999</v>
      </c>
      <c r="G33" s="82">
        <f>E33*D28*F33</f>
        <v>2561.8844159999999</v>
      </c>
      <c r="H33" s="82"/>
      <c r="I33" s="56">
        <f>G33/D33</f>
        <v>1</v>
      </c>
      <c r="J33" s="79">
        <f>J12</f>
        <v>1412.84</v>
      </c>
      <c r="K33" s="68">
        <f>E33*J33*D28</f>
        <v>2777.0783040000001</v>
      </c>
      <c r="L33" s="60">
        <f>K33/D33</f>
        <v>1.0839982813650872</v>
      </c>
    </row>
    <row r="34" spans="1:12" ht="16.5" customHeight="1">
      <c r="A34" s="81" t="s">
        <v>5</v>
      </c>
      <c r="B34" s="58">
        <v>3.79</v>
      </c>
      <c r="C34" s="57">
        <f>C13</f>
        <v>88.83</v>
      </c>
      <c r="D34" s="57">
        <f>B34*C34*D29</f>
        <v>1009.9971</v>
      </c>
      <c r="E34" s="58">
        <v>3.79</v>
      </c>
      <c r="F34" s="82">
        <f>C34</f>
        <v>88.83</v>
      </c>
      <c r="G34" s="82">
        <f>E34*D29*F34</f>
        <v>1009.9971</v>
      </c>
      <c r="H34" s="82"/>
      <c r="I34" s="56">
        <f>G34/D34</f>
        <v>1</v>
      </c>
      <c r="J34" s="79">
        <f>J13</f>
        <v>95.64</v>
      </c>
      <c r="K34" s="68">
        <f>D29*E34*J34</f>
        <v>1087.4268000000002</v>
      </c>
      <c r="L34" s="60">
        <f>K34/D34</f>
        <v>1.0766632894292469</v>
      </c>
    </row>
    <row r="35" spans="1:12" ht="16.5" customHeight="1">
      <c r="A35" s="81" t="s">
        <v>4</v>
      </c>
      <c r="B35" s="80">
        <v>6</v>
      </c>
      <c r="C35" s="57">
        <f>C14</f>
        <v>28.64</v>
      </c>
      <c r="D35" s="57">
        <f>B35*C35*D29</f>
        <v>515.52</v>
      </c>
      <c r="E35" s="80">
        <v>6</v>
      </c>
      <c r="F35" s="80" t="e">
        <f>#REF!</f>
        <v>#REF!</v>
      </c>
      <c r="G35" s="80" t="e">
        <f>E35*F35*D29</f>
        <v>#REF!</v>
      </c>
      <c r="H35" s="80"/>
      <c r="I35" s="56" t="e">
        <f>G35/D35</f>
        <v>#REF!</v>
      </c>
      <c r="J35" s="79">
        <f>J14</f>
        <v>33.04</v>
      </c>
      <c r="K35" s="68">
        <f>E35*D29*J35</f>
        <v>594.72</v>
      </c>
      <c r="L35" s="60">
        <f>K35/D35</f>
        <v>1.1536312849162011</v>
      </c>
    </row>
    <row r="36" spans="1:12" ht="15" customHeight="1">
      <c r="A36" s="81" t="s">
        <v>6</v>
      </c>
      <c r="B36" s="58">
        <f>B16</f>
        <v>321</v>
      </c>
      <c r="C36" s="57">
        <f>C16</f>
        <v>0.82</v>
      </c>
      <c r="D36" s="57">
        <f>B36*C36</f>
        <v>263.21999999999997</v>
      </c>
      <c r="E36" s="58">
        <f>E16</f>
        <v>321</v>
      </c>
      <c r="F36" s="80">
        <f>F16</f>
        <v>0.84</v>
      </c>
      <c r="G36" s="58">
        <f>E36*D29*F36</f>
        <v>808.92</v>
      </c>
      <c r="H36" s="58"/>
      <c r="I36" s="56">
        <f>G36/D36</f>
        <v>3.0731707317073171</v>
      </c>
      <c r="J36" s="79">
        <f>J16</f>
        <v>0.84</v>
      </c>
      <c r="K36" s="68">
        <f>E36*J36</f>
        <v>269.64</v>
      </c>
      <c r="L36" s="60">
        <f>K36/D36</f>
        <v>1.024390243902439</v>
      </c>
    </row>
    <row r="37" spans="1:12" ht="13.5" hidden="1" customHeight="1">
      <c r="A37" s="81" t="s">
        <v>5</v>
      </c>
      <c r="B37" s="58"/>
      <c r="C37" s="57"/>
      <c r="D37" s="57"/>
      <c r="E37" s="58"/>
      <c r="F37" s="82"/>
      <c r="G37" s="82"/>
      <c r="H37" s="82"/>
      <c r="I37" s="56"/>
      <c r="J37" s="79"/>
      <c r="K37" s="68"/>
      <c r="L37" s="60"/>
    </row>
    <row r="38" spans="1:12" ht="15.75" hidden="1" customHeight="1">
      <c r="A38" s="81" t="s">
        <v>4</v>
      </c>
      <c r="B38" s="58"/>
      <c r="C38" s="57"/>
      <c r="D38" s="57"/>
      <c r="E38" s="58"/>
      <c r="F38" s="80"/>
      <c r="G38" s="80"/>
      <c r="H38" s="80"/>
      <c r="I38" s="56"/>
      <c r="J38" s="79"/>
      <c r="K38" s="68"/>
      <c r="L38" s="60"/>
    </row>
    <row r="39" spans="1:12">
      <c r="A39" s="78" t="s">
        <v>3</v>
      </c>
      <c r="B39" s="77"/>
      <c r="C39" s="76"/>
      <c r="D39" s="75">
        <f>SUM(D33:D36)</f>
        <v>4350.6215160000002</v>
      </c>
      <c r="E39" s="75"/>
      <c r="F39" s="75"/>
      <c r="G39" s="75" t="e">
        <f>SUM(G33:G36)</f>
        <v>#REF!</v>
      </c>
      <c r="H39" s="75"/>
      <c r="I39" s="74" t="e">
        <f>G39/D39</f>
        <v>#REF!</v>
      </c>
      <c r="J39" s="73"/>
      <c r="K39" s="72">
        <f>SUM(K33:K36)</f>
        <v>4728.8651040000004</v>
      </c>
      <c r="L39" s="53">
        <f>K39/D39</f>
        <v>1.0869401271999779</v>
      </c>
    </row>
    <row r="40" spans="1:12">
      <c r="A40" s="67" t="s">
        <v>2</v>
      </c>
      <c r="B40" s="66"/>
      <c r="C40" s="71">
        <v>31.08</v>
      </c>
      <c r="D40" s="71">
        <f>C40*D28</f>
        <v>1678.32</v>
      </c>
      <c r="E40" s="66"/>
      <c r="F40" s="70">
        <f>J40</f>
        <v>44.8</v>
      </c>
      <c r="G40" s="66">
        <f>F40*D28</f>
        <v>2419.1999999999998</v>
      </c>
      <c r="H40" s="66"/>
      <c r="I40" s="56">
        <f>G40/D40</f>
        <v>1.4414414414414414</v>
      </c>
      <c r="J40" s="69">
        <v>44.8</v>
      </c>
      <c r="K40" s="68">
        <f>J40*D28</f>
        <v>2419.1999999999998</v>
      </c>
      <c r="L40" s="60">
        <f>K40/D40</f>
        <v>1.4414414414414414</v>
      </c>
    </row>
    <row r="41" spans="1:12">
      <c r="A41" s="67" t="s">
        <v>1</v>
      </c>
      <c r="B41" s="66"/>
      <c r="C41" s="65">
        <v>3.03</v>
      </c>
      <c r="D41" s="65">
        <f>C41*D6</f>
        <v>163.61999999999998</v>
      </c>
      <c r="E41" s="63"/>
      <c r="F41" s="64"/>
      <c r="G41" s="63"/>
      <c r="H41" s="63"/>
      <c r="I41" s="56"/>
      <c r="J41" s="62">
        <v>8.7100000000000009</v>
      </c>
      <c r="K41" s="61">
        <f>D28*J41</f>
        <v>470.34000000000003</v>
      </c>
      <c r="L41" s="60">
        <f>K41/D41</f>
        <v>2.8745874587458751</v>
      </c>
    </row>
    <row r="42" spans="1:12">
      <c r="A42" s="59" t="s">
        <v>0</v>
      </c>
      <c r="B42" s="58"/>
      <c r="C42" s="57"/>
      <c r="D42" s="54">
        <f>D39+D40+D41</f>
        <v>6192.5615159999998</v>
      </c>
      <c r="E42" s="54"/>
      <c r="F42" s="54"/>
      <c r="G42" s="54" t="e">
        <f>G39+G40</f>
        <v>#REF!</v>
      </c>
      <c r="H42" s="54"/>
      <c r="I42" s="56" t="e">
        <f>G42/D42</f>
        <v>#REF!</v>
      </c>
      <c r="J42" s="55"/>
      <c r="K42" s="54">
        <f>K39+K40+K41</f>
        <v>7618.4051040000004</v>
      </c>
      <c r="L42" s="53">
        <f>K42/D42</f>
        <v>1.2302510171785914</v>
      </c>
    </row>
    <row r="43" spans="1:12" s="52" customFormat="1" ht="23.25" customHeight="1"/>
    <row r="45" spans="1:12" ht="11.25" customHeight="1"/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7"/>
    </row>
    <row r="50" spans="1:16">
      <c r="A50" s="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6" ht="12" customHeight="1">
      <c r="A51" s="2"/>
      <c r="B51" s="2"/>
      <c r="C51" s="2"/>
      <c r="D51" s="2"/>
      <c r="E51" s="25"/>
      <c r="F51" s="25"/>
      <c r="G51" s="25"/>
      <c r="H51" s="25"/>
      <c r="I51" s="25"/>
      <c r="J51" s="2"/>
      <c r="K51" s="2"/>
      <c r="L51" s="2"/>
    </row>
    <row r="52" spans="1:16" ht="12.75" customHeight="1">
      <c r="A52" s="2"/>
      <c r="B52" s="2"/>
      <c r="C52" s="2"/>
      <c r="D52" s="2"/>
      <c r="E52" s="25"/>
      <c r="F52" s="25"/>
      <c r="G52" s="25"/>
      <c r="H52" s="25"/>
      <c r="I52" s="25"/>
      <c r="J52" s="2"/>
      <c r="K52" s="2"/>
      <c r="L52" s="2"/>
    </row>
    <row r="53" spans="1:16" ht="18.75" customHeight="1">
      <c r="A53" s="2"/>
      <c r="B53" s="2"/>
      <c r="C53" s="2"/>
      <c r="D53" s="2"/>
      <c r="E53" s="25"/>
      <c r="F53" s="25"/>
      <c r="G53" s="25"/>
      <c r="H53" s="25"/>
      <c r="I53" s="25"/>
      <c r="J53" s="2"/>
      <c r="K53" s="2"/>
      <c r="L53" s="2"/>
    </row>
    <row r="54" spans="1:16" ht="15.75" customHeight="1">
      <c r="A54" s="2"/>
      <c r="B54" s="2"/>
      <c r="C54" s="2"/>
      <c r="D54" s="2"/>
      <c r="E54" s="6"/>
      <c r="F54" s="6"/>
      <c r="G54" s="6"/>
      <c r="H54" s="6"/>
      <c r="I54" s="6"/>
      <c r="J54" s="2"/>
      <c r="K54" s="2"/>
      <c r="L54" s="2"/>
    </row>
    <row r="55" spans="1:16" ht="15.75" customHeight="1">
      <c r="A55" s="22"/>
      <c r="B55" s="21"/>
      <c r="C55" s="24"/>
      <c r="D55" s="24"/>
      <c r="E55" s="21"/>
      <c r="F55" s="20"/>
      <c r="G55" s="20"/>
      <c r="H55" s="20"/>
      <c r="I55" s="20"/>
      <c r="J55" s="23"/>
      <c r="K55" s="23"/>
      <c r="L55" s="19"/>
    </row>
    <row r="56" spans="1:16" ht="41.25" customHeight="1">
      <c r="A56" s="22"/>
      <c r="B56" s="21"/>
      <c r="C56" s="20"/>
      <c r="D56" s="20"/>
      <c r="E56" s="21"/>
      <c r="F56" s="20"/>
      <c r="G56" s="20"/>
      <c r="H56" s="20"/>
      <c r="I56" s="20"/>
      <c r="J56" s="20"/>
      <c r="K56" s="20"/>
      <c r="L56" s="19"/>
    </row>
    <row r="57" spans="1:16" ht="18" customHeight="1">
      <c r="A57" s="2"/>
      <c r="B57" s="6"/>
      <c r="C57" s="7"/>
      <c r="D57" s="7"/>
      <c r="E57" s="6"/>
      <c r="F57" s="6"/>
      <c r="G57" s="6"/>
      <c r="H57" s="6"/>
      <c r="I57" s="6"/>
      <c r="J57" s="17"/>
      <c r="K57" s="9"/>
      <c r="L57" s="3"/>
    </row>
    <row r="58" spans="1:16" ht="13.5" customHeight="1">
      <c r="A58" s="2"/>
      <c r="B58" s="6"/>
      <c r="C58" s="7"/>
      <c r="D58" s="7"/>
      <c r="E58" s="6"/>
      <c r="F58" s="6"/>
      <c r="G58" s="6"/>
      <c r="H58" s="6"/>
      <c r="I58" s="6"/>
      <c r="J58" s="17"/>
      <c r="K58" s="9"/>
      <c r="L58" s="3"/>
    </row>
    <row r="59" spans="1:16" ht="14.25" customHeight="1">
      <c r="A59" s="2"/>
      <c r="B59" s="18"/>
      <c r="C59" s="7"/>
      <c r="D59" s="7"/>
      <c r="E59" s="18"/>
      <c r="F59" s="18"/>
      <c r="G59" s="18"/>
      <c r="H59" s="18"/>
      <c r="I59" s="18"/>
      <c r="J59" s="17"/>
      <c r="K59" s="9"/>
      <c r="L59" s="3"/>
    </row>
    <row r="60" spans="1:16" ht="15.75" customHeight="1">
      <c r="A60" s="48"/>
      <c r="B60" s="47"/>
      <c r="C60" s="46"/>
      <c r="D60" s="46"/>
      <c r="E60" s="51"/>
      <c r="F60" s="51"/>
      <c r="G60" s="51"/>
      <c r="H60" s="51"/>
      <c r="I60" s="51"/>
      <c r="J60" s="47"/>
      <c r="K60" s="50"/>
      <c r="L60" s="49"/>
      <c r="M60" s="41"/>
      <c r="N60" s="41"/>
      <c r="O60" s="41"/>
      <c r="P60" s="41"/>
    </row>
    <row r="61" spans="1:16" ht="15.75" customHeight="1">
      <c r="A61" s="48"/>
      <c r="B61" s="51"/>
      <c r="C61" s="46"/>
      <c r="D61" s="46"/>
      <c r="E61" s="51"/>
      <c r="F61" s="51"/>
      <c r="G61" s="51"/>
      <c r="H61" s="51"/>
      <c r="I61" s="51"/>
      <c r="J61" s="47"/>
      <c r="K61" s="50"/>
      <c r="L61" s="49"/>
      <c r="M61" s="41"/>
      <c r="N61" s="41"/>
      <c r="O61" s="41"/>
      <c r="P61" s="41"/>
    </row>
    <row r="62" spans="1:16" ht="15.75" customHeight="1">
      <c r="A62" s="48"/>
      <c r="B62" s="47"/>
      <c r="C62" s="46"/>
      <c r="D62" s="45"/>
      <c r="E62" s="44"/>
      <c r="F62" s="44"/>
      <c r="G62" s="44"/>
      <c r="H62" s="44"/>
      <c r="I62" s="44"/>
      <c r="J62" s="44"/>
      <c r="K62" s="43"/>
      <c r="L62" s="42"/>
      <c r="M62" s="41"/>
      <c r="N62" s="41"/>
      <c r="O62" s="41"/>
      <c r="P62" s="41"/>
    </row>
    <row r="63" spans="1:16" ht="17.25" customHeight="1">
      <c r="A63" s="13"/>
      <c r="B63" s="11"/>
      <c r="C63" s="12"/>
      <c r="D63" s="12"/>
      <c r="E63" s="11"/>
      <c r="F63" s="11"/>
      <c r="G63" s="11"/>
      <c r="H63" s="11"/>
      <c r="I63" s="11"/>
      <c r="J63" s="10"/>
      <c r="K63" s="9"/>
      <c r="L63" s="3"/>
    </row>
    <row r="64" spans="1:16" ht="17.25" customHeight="1">
      <c r="A64" s="8"/>
      <c r="B64" s="6"/>
      <c r="C64" s="7"/>
      <c r="D64" s="4"/>
      <c r="E64" s="6"/>
      <c r="F64" s="6"/>
      <c r="G64" s="6"/>
      <c r="H64" s="6"/>
      <c r="I64" s="6"/>
      <c r="J64" s="5"/>
      <c r="K64" s="4"/>
      <c r="L64" s="14"/>
    </row>
    <row r="65" spans="1:12" ht="23.25" customHeight="1">
      <c r="A65" s="8"/>
      <c r="B65" s="6"/>
      <c r="C65" s="7"/>
      <c r="D65" s="4"/>
      <c r="E65" s="6"/>
      <c r="F65" s="6"/>
      <c r="G65" s="6"/>
      <c r="H65" s="6"/>
      <c r="I65" s="6"/>
      <c r="J65" s="5"/>
      <c r="K65" s="4"/>
      <c r="L65" s="3"/>
    </row>
    <row r="66" spans="1:12" ht="21.75" customHeight="1">
      <c r="A66" s="8"/>
      <c r="B66" s="6"/>
      <c r="C66" s="7"/>
      <c r="D66" s="4"/>
      <c r="E66" s="4"/>
      <c r="F66" s="4"/>
      <c r="G66" s="4"/>
      <c r="H66" s="4"/>
      <c r="I66" s="4"/>
      <c r="J66" s="5"/>
      <c r="K66" s="4"/>
      <c r="L66" s="28"/>
    </row>
    <row r="67" spans="1:12" ht="0.75" customHeight="1">
      <c r="A67" s="8"/>
      <c r="B67" s="6"/>
      <c r="C67" s="7"/>
      <c r="D67" s="4"/>
      <c r="E67" s="4"/>
      <c r="F67" s="4"/>
      <c r="G67" s="4"/>
      <c r="H67" s="4"/>
      <c r="I67" s="4"/>
      <c r="J67" s="5"/>
      <c r="K67" s="4"/>
      <c r="L67" s="28"/>
    </row>
    <row r="68" spans="1:12">
      <c r="A68" s="8"/>
      <c r="B68" s="6"/>
      <c r="C68" s="7"/>
      <c r="D68" s="4"/>
      <c r="E68" s="4"/>
      <c r="F68" s="4"/>
      <c r="G68" s="4"/>
      <c r="H68" s="4"/>
      <c r="I68" s="4"/>
      <c r="J68" s="5"/>
      <c r="K68" s="4"/>
      <c r="L68" s="28"/>
    </row>
    <row r="69" spans="1:12">
      <c r="A69" s="4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7"/>
    </row>
    <row r="72" spans="1:12">
      <c r="A72" s="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>
      <c r="A73" s="2"/>
      <c r="B73" s="2"/>
      <c r="C73" s="2"/>
      <c r="D73" s="2"/>
      <c r="E73" s="25"/>
      <c r="F73" s="25"/>
      <c r="G73" s="25"/>
      <c r="H73" s="25"/>
      <c r="I73" s="25"/>
      <c r="J73" s="2"/>
      <c r="K73" s="2"/>
      <c r="L73" s="2"/>
    </row>
    <row r="74" spans="1:12">
      <c r="A74" s="2"/>
      <c r="B74" s="2"/>
      <c r="C74" s="2"/>
      <c r="D74" s="2"/>
      <c r="E74" s="25"/>
      <c r="F74" s="25"/>
      <c r="G74" s="25"/>
      <c r="H74" s="25"/>
      <c r="I74" s="25"/>
      <c r="J74" s="2"/>
      <c r="K74" s="2"/>
      <c r="L74" s="2"/>
    </row>
    <row r="75" spans="1:12">
      <c r="A75" s="2"/>
      <c r="B75" s="2"/>
      <c r="C75" s="2"/>
      <c r="D75" s="2"/>
      <c r="E75" s="6"/>
      <c r="F75" s="6"/>
      <c r="G75" s="6"/>
      <c r="H75" s="6"/>
      <c r="I75" s="6"/>
      <c r="J75" s="2"/>
      <c r="K75" s="2"/>
      <c r="L75" s="2"/>
    </row>
    <row r="76" spans="1:12" ht="15.75" customHeight="1">
      <c r="A76" s="22"/>
      <c r="B76" s="21"/>
      <c r="C76" s="24"/>
      <c r="D76" s="24"/>
      <c r="E76" s="21"/>
      <c r="F76" s="20"/>
      <c r="G76" s="20"/>
      <c r="H76" s="20"/>
      <c r="I76" s="20"/>
      <c r="J76" s="23"/>
      <c r="K76" s="23"/>
      <c r="L76" s="19"/>
    </row>
    <row r="77" spans="1:12">
      <c r="A77" s="22"/>
      <c r="B77" s="21"/>
      <c r="C77" s="20"/>
      <c r="D77" s="20"/>
      <c r="E77" s="21"/>
      <c r="F77" s="20"/>
      <c r="G77" s="20"/>
      <c r="H77" s="20"/>
      <c r="I77" s="20"/>
      <c r="J77" s="20"/>
      <c r="K77" s="20"/>
      <c r="L77" s="19"/>
    </row>
    <row r="78" spans="1:12">
      <c r="A78" s="2"/>
      <c r="B78" s="6"/>
      <c r="C78" s="7"/>
      <c r="D78" s="7"/>
      <c r="E78" s="6"/>
      <c r="F78" s="6"/>
      <c r="G78" s="6"/>
      <c r="H78" s="6"/>
      <c r="I78" s="6"/>
      <c r="J78" s="17"/>
      <c r="K78" s="9"/>
      <c r="L78" s="3"/>
    </row>
    <row r="79" spans="1:12">
      <c r="A79" s="2"/>
      <c r="B79" s="6"/>
      <c r="C79" s="7"/>
      <c r="D79" s="7"/>
      <c r="E79" s="6"/>
      <c r="F79" s="6"/>
      <c r="G79" s="6"/>
      <c r="H79" s="6"/>
      <c r="I79" s="6"/>
      <c r="J79" s="17"/>
      <c r="K79" s="9"/>
      <c r="L79" s="3"/>
    </row>
    <row r="80" spans="1:12">
      <c r="A80" s="2"/>
      <c r="B80" s="18"/>
      <c r="C80" s="7"/>
      <c r="D80" s="7"/>
      <c r="E80" s="18"/>
      <c r="F80" s="18"/>
      <c r="G80" s="18"/>
      <c r="H80" s="18"/>
      <c r="I80" s="18"/>
      <c r="J80" s="17"/>
      <c r="K80" s="9"/>
      <c r="L80" s="3"/>
    </row>
    <row r="81" spans="1:12">
      <c r="A81" s="2"/>
      <c r="B81" s="18"/>
      <c r="C81" s="7"/>
      <c r="D81" s="7"/>
      <c r="E81" s="18"/>
      <c r="F81" s="18"/>
      <c r="G81" s="18"/>
      <c r="H81" s="18"/>
      <c r="I81" s="18"/>
      <c r="J81" s="17"/>
      <c r="K81" s="9"/>
      <c r="L81" s="3"/>
    </row>
    <row r="82" spans="1:12">
      <c r="A82" s="2"/>
      <c r="B82" s="6"/>
      <c r="C82" s="7"/>
      <c r="D82" s="7"/>
      <c r="E82" s="6"/>
      <c r="F82" s="6"/>
      <c r="G82" s="6"/>
      <c r="H82" s="6"/>
      <c r="I82" s="6"/>
      <c r="J82" s="17"/>
      <c r="K82" s="9"/>
      <c r="L82" s="3"/>
    </row>
    <row r="83" spans="1:12">
      <c r="A83" s="37"/>
      <c r="B83" s="36"/>
      <c r="C83" s="35"/>
      <c r="D83" s="34"/>
      <c r="E83" s="33"/>
      <c r="F83" s="33"/>
      <c r="G83" s="33"/>
      <c r="H83" s="33"/>
      <c r="I83" s="33"/>
      <c r="J83" s="33"/>
      <c r="K83" s="32"/>
      <c r="L83" s="31"/>
    </row>
    <row r="84" spans="1:12">
      <c r="A84" s="13"/>
      <c r="B84" s="11"/>
      <c r="C84" s="12"/>
      <c r="D84" s="12"/>
      <c r="E84" s="11"/>
      <c r="F84" s="11"/>
      <c r="G84" s="11"/>
      <c r="H84" s="11"/>
      <c r="I84" s="11"/>
      <c r="J84" s="10"/>
      <c r="K84" s="9"/>
      <c r="L84" s="3"/>
    </row>
    <row r="85" spans="1:12">
      <c r="A85" s="8"/>
      <c r="B85" s="6"/>
      <c r="C85" s="7"/>
      <c r="D85" s="4"/>
      <c r="E85" s="6"/>
      <c r="F85" s="6"/>
      <c r="G85" s="6"/>
      <c r="H85" s="6"/>
      <c r="I85" s="6"/>
      <c r="J85" s="5"/>
      <c r="K85" s="4"/>
      <c r="L85" s="14"/>
    </row>
    <row r="86" spans="1:12" ht="23.25" customHeight="1">
      <c r="A86" s="8"/>
      <c r="B86" s="2"/>
      <c r="C86" s="7"/>
      <c r="D86" s="4"/>
      <c r="E86" s="6"/>
      <c r="F86" s="6"/>
      <c r="G86" s="6"/>
      <c r="H86" s="6"/>
      <c r="I86" s="6"/>
      <c r="J86" s="5"/>
      <c r="K86" s="4"/>
      <c r="L86" s="3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7"/>
    </row>
    <row r="95" spans="1:12">
      <c r="A95" s="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"/>
      <c r="B96" s="2"/>
      <c r="C96" s="2"/>
      <c r="D96" s="2"/>
      <c r="E96" s="25"/>
      <c r="F96" s="25"/>
      <c r="G96" s="25"/>
      <c r="H96" s="25"/>
      <c r="I96" s="25"/>
      <c r="J96" s="2"/>
      <c r="K96" s="2"/>
      <c r="L96" s="2"/>
    </row>
    <row r="97" spans="1:12">
      <c r="A97" s="2"/>
      <c r="B97" s="2"/>
      <c r="C97" s="2"/>
      <c r="D97" s="2"/>
      <c r="E97" s="25"/>
      <c r="F97" s="25"/>
      <c r="G97" s="25"/>
      <c r="H97" s="25"/>
      <c r="I97" s="25"/>
      <c r="J97" s="2"/>
      <c r="K97" s="2"/>
      <c r="L97" s="2"/>
    </row>
    <row r="98" spans="1:12">
      <c r="A98" s="2"/>
      <c r="B98" s="2"/>
      <c r="C98" s="2"/>
      <c r="D98" s="2"/>
      <c r="E98" s="6"/>
      <c r="F98" s="6"/>
      <c r="G98" s="6"/>
      <c r="H98" s="6"/>
      <c r="I98" s="6"/>
      <c r="J98" s="2"/>
      <c r="K98" s="2"/>
      <c r="L98" s="2"/>
    </row>
    <row r="99" spans="1:12" ht="15.75" customHeight="1">
      <c r="A99" s="22"/>
      <c r="B99" s="21"/>
      <c r="C99" s="24"/>
      <c r="D99" s="24"/>
      <c r="E99" s="21"/>
      <c r="F99" s="20"/>
      <c r="G99" s="20"/>
      <c r="H99" s="20"/>
      <c r="I99" s="20"/>
      <c r="J99" s="23"/>
      <c r="K99" s="23"/>
      <c r="L99" s="19"/>
    </row>
    <row r="100" spans="1:12" ht="47.25" customHeight="1">
      <c r="A100" s="22"/>
      <c r="B100" s="21"/>
      <c r="C100" s="20"/>
      <c r="D100" s="20"/>
      <c r="E100" s="21"/>
      <c r="F100" s="20"/>
      <c r="G100" s="20"/>
      <c r="H100" s="20"/>
      <c r="I100" s="20"/>
      <c r="J100" s="20"/>
      <c r="K100" s="20"/>
      <c r="L100" s="19"/>
    </row>
    <row r="101" spans="1:12">
      <c r="A101" s="2"/>
      <c r="B101" s="6"/>
      <c r="C101" s="7"/>
      <c r="D101" s="7"/>
      <c r="E101" s="6"/>
      <c r="F101" s="6"/>
      <c r="G101" s="6"/>
      <c r="H101" s="6"/>
      <c r="I101" s="6"/>
      <c r="J101" s="17"/>
      <c r="K101" s="9"/>
      <c r="L101" s="3"/>
    </row>
    <row r="102" spans="1:12">
      <c r="A102" s="2"/>
      <c r="B102" s="6"/>
      <c r="C102" s="7"/>
      <c r="D102" s="7"/>
      <c r="E102" s="6"/>
      <c r="F102" s="6"/>
      <c r="G102" s="6"/>
      <c r="H102" s="6"/>
      <c r="I102" s="6"/>
      <c r="J102" s="17"/>
      <c r="K102" s="9"/>
      <c r="L102" s="3"/>
    </row>
    <row r="103" spans="1:12">
      <c r="A103" s="2"/>
      <c r="B103" s="18"/>
      <c r="C103" s="7"/>
      <c r="D103" s="7"/>
      <c r="E103" s="18"/>
      <c r="F103" s="18"/>
      <c r="G103" s="18"/>
      <c r="H103" s="18"/>
      <c r="I103" s="18"/>
      <c r="J103" s="17"/>
      <c r="K103" s="9"/>
      <c r="L103" s="3"/>
    </row>
    <row r="104" spans="1:12">
      <c r="A104" s="2"/>
      <c r="B104" s="6"/>
      <c r="C104" s="7"/>
      <c r="D104" s="7"/>
      <c r="E104" s="6"/>
      <c r="F104" s="6"/>
      <c r="G104" s="6"/>
      <c r="H104" s="6"/>
      <c r="I104" s="6"/>
      <c r="J104" s="17"/>
      <c r="K104" s="9"/>
      <c r="L104" s="3"/>
    </row>
    <row r="105" spans="1:12">
      <c r="A105" s="2"/>
      <c r="B105" s="6"/>
      <c r="C105" s="7"/>
      <c r="D105" s="7"/>
      <c r="E105" s="6"/>
      <c r="F105" s="6"/>
      <c r="G105" s="6"/>
      <c r="H105" s="6"/>
      <c r="I105" s="6"/>
      <c r="J105" s="17"/>
      <c r="K105" s="9"/>
      <c r="L105" s="3"/>
    </row>
    <row r="106" spans="1:12">
      <c r="A106" s="37"/>
      <c r="B106" s="36"/>
      <c r="C106" s="35"/>
      <c r="D106" s="34"/>
      <c r="E106" s="33"/>
      <c r="F106" s="33"/>
      <c r="G106" s="33"/>
      <c r="H106" s="33"/>
      <c r="I106" s="33"/>
      <c r="J106" s="33"/>
      <c r="K106" s="39"/>
      <c r="L106" s="38"/>
    </row>
    <row r="107" spans="1:12">
      <c r="A107" s="13"/>
      <c r="B107" s="11"/>
      <c r="C107" s="12"/>
      <c r="D107" s="12"/>
      <c r="E107" s="11"/>
      <c r="F107" s="11"/>
      <c r="G107" s="11"/>
      <c r="H107" s="11"/>
      <c r="I107" s="11"/>
      <c r="J107" s="10"/>
      <c r="K107" s="9"/>
      <c r="L107" s="3"/>
    </row>
    <row r="108" spans="1:12">
      <c r="A108" s="8"/>
      <c r="B108" s="6"/>
      <c r="C108" s="7"/>
      <c r="D108" s="4"/>
      <c r="E108" s="6"/>
      <c r="F108" s="6"/>
      <c r="G108" s="6"/>
      <c r="H108" s="6"/>
      <c r="I108" s="6"/>
      <c r="J108" s="5"/>
      <c r="K108" s="4"/>
      <c r="L108" s="14"/>
    </row>
    <row r="109" spans="1:12">
      <c r="A109" s="8"/>
      <c r="B109" s="6"/>
      <c r="C109" s="7"/>
      <c r="D109" s="4"/>
      <c r="E109" s="6"/>
      <c r="F109" s="6"/>
      <c r="G109" s="6"/>
      <c r="H109" s="6"/>
      <c r="I109" s="6"/>
      <c r="J109" s="5"/>
      <c r="K109" s="4"/>
      <c r="L109" s="3"/>
    </row>
    <row r="110" spans="1:12">
      <c r="A110" s="8"/>
      <c r="B110" s="6"/>
      <c r="C110" s="7"/>
      <c r="D110" s="4"/>
      <c r="E110" s="4"/>
      <c r="F110" s="4"/>
      <c r="G110" s="4"/>
      <c r="H110" s="4"/>
      <c r="I110" s="4"/>
      <c r="J110" s="5"/>
      <c r="K110" s="4"/>
      <c r="L110" s="28"/>
    </row>
    <row r="111" spans="1:12" hidden="1">
      <c r="A111" s="8"/>
      <c r="B111" s="6"/>
      <c r="C111" s="7"/>
      <c r="D111" s="4"/>
      <c r="E111" s="4"/>
      <c r="F111" s="4"/>
      <c r="G111" s="4"/>
      <c r="H111" s="4"/>
      <c r="I111" s="4"/>
      <c r="J111" s="5"/>
      <c r="K111" s="4"/>
      <c r="L111" s="28"/>
    </row>
    <row r="112" spans="1:12" ht="12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idden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7"/>
    </row>
    <row r="119" spans="1:12">
      <c r="A119" s="2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"/>
      <c r="B120" s="2"/>
      <c r="C120" s="2"/>
      <c r="D120" s="2"/>
      <c r="E120" s="25"/>
      <c r="F120" s="25"/>
      <c r="G120" s="25"/>
      <c r="H120" s="25"/>
      <c r="I120" s="25"/>
      <c r="J120" s="2"/>
      <c r="K120" s="2"/>
      <c r="L120" s="2"/>
    </row>
    <row r="121" spans="1:12">
      <c r="A121" s="2"/>
      <c r="B121" s="2"/>
      <c r="C121" s="2"/>
      <c r="D121" s="2"/>
      <c r="E121" s="25"/>
      <c r="F121" s="25"/>
      <c r="G121" s="25"/>
      <c r="H121" s="25"/>
      <c r="I121" s="25"/>
      <c r="J121" s="2"/>
      <c r="K121" s="2"/>
      <c r="L121" s="2"/>
    </row>
    <row r="122" spans="1:12">
      <c r="A122" s="2"/>
      <c r="B122" s="2"/>
      <c r="C122" s="2"/>
      <c r="D122" s="2"/>
      <c r="E122" s="6"/>
      <c r="F122" s="6"/>
      <c r="G122" s="6"/>
      <c r="H122" s="6"/>
      <c r="I122" s="6"/>
      <c r="J122" s="2"/>
      <c r="K122" s="2"/>
      <c r="L122" s="2"/>
    </row>
    <row r="123" spans="1:12" ht="15.75" customHeight="1">
      <c r="A123" s="22"/>
      <c r="B123" s="21"/>
      <c r="C123" s="24"/>
      <c r="D123" s="24"/>
      <c r="E123" s="21"/>
      <c r="F123" s="20"/>
      <c r="G123" s="20"/>
      <c r="H123" s="20"/>
      <c r="I123" s="20"/>
      <c r="J123" s="23"/>
      <c r="K123" s="23"/>
      <c r="L123" s="19"/>
    </row>
    <row r="124" spans="1:12" ht="48" customHeight="1">
      <c r="A124" s="22"/>
      <c r="B124" s="21"/>
      <c r="C124" s="20"/>
      <c r="D124" s="20"/>
      <c r="E124" s="21"/>
      <c r="F124" s="20"/>
      <c r="G124" s="20"/>
      <c r="H124" s="20"/>
      <c r="I124" s="20"/>
      <c r="J124" s="20"/>
      <c r="K124" s="20"/>
      <c r="L124" s="19"/>
    </row>
    <row r="125" spans="1:12">
      <c r="A125" s="2"/>
      <c r="B125" s="6"/>
      <c r="C125" s="7"/>
      <c r="D125" s="7"/>
      <c r="E125" s="6"/>
      <c r="F125" s="6"/>
      <c r="G125" s="6"/>
      <c r="H125" s="6"/>
      <c r="I125" s="6"/>
      <c r="J125" s="17"/>
      <c r="K125" s="9"/>
      <c r="L125" s="3"/>
    </row>
    <row r="126" spans="1:12">
      <c r="A126" s="2"/>
      <c r="B126" s="6"/>
      <c r="C126" s="7"/>
      <c r="D126" s="7"/>
      <c r="E126" s="6"/>
      <c r="F126" s="6"/>
      <c r="G126" s="6"/>
      <c r="H126" s="6"/>
      <c r="I126" s="6"/>
      <c r="J126" s="17"/>
      <c r="K126" s="9"/>
      <c r="L126" s="3"/>
    </row>
    <row r="127" spans="1:12">
      <c r="A127" s="2"/>
      <c r="B127" s="18"/>
      <c r="C127" s="7"/>
      <c r="D127" s="7"/>
      <c r="E127" s="18"/>
      <c r="F127" s="18"/>
      <c r="G127" s="18"/>
      <c r="H127" s="18"/>
      <c r="I127" s="18"/>
      <c r="J127" s="17"/>
      <c r="K127" s="9"/>
      <c r="L127" s="3"/>
    </row>
    <row r="128" spans="1:12">
      <c r="A128" s="2"/>
      <c r="B128" s="18"/>
      <c r="C128" s="7"/>
      <c r="D128" s="7"/>
      <c r="E128" s="18"/>
      <c r="F128" s="18"/>
      <c r="G128" s="18"/>
      <c r="H128" s="18"/>
      <c r="I128" s="18"/>
      <c r="J128" s="17"/>
      <c r="K128" s="9"/>
      <c r="L128" s="3"/>
    </row>
    <row r="129" spans="1:12">
      <c r="A129" s="2"/>
      <c r="B129" s="6"/>
      <c r="C129" s="7"/>
      <c r="D129" s="7"/>
      <c r="E129" s="6"/>
      <c r="F129" s="6"/>
      <c r="G129" s="6"/>
      <c r="H129" s="6"/>
      <c r="I129" s="6"/>
      <c r="J129" s="17"/>
      <c r="K129" s="9"/>
      <c r="L129" s="3"/>
    </row>
    <row r="130" spans="1:12">
      <c r="A130" s="37"/>
      <c r="B130" s="36"/>
      <c r="C130" s="35"/>
      <c r="D130" s="34"/>
      <c r="E130" s="33"/>
      <c r="F130" s="33"/>
      <c r="G130" s="33"/>
      <c r="H130" s="33"/>
      <c r="I130" s="33"/>
      <c r="J130" s="33"/>
      <c r="K130" s="32"/>
      <c r="L130" s="31"/>
    </row>
    <row r="131" spans="1:12">
      <c r="A131" s="13"/>
      <c r="B131" s="11"/>
      <c r="C131" s="12"/>
      <c r="D131" s="12"/>
      <c r="E131" s="11"/>
      <c r="F131" s="11"/>
      <c r="G131" s="11"/>
      <c r="H131" s="11"/>
      <c r="I131" s="11"/>
      <c r="J131" s="10"/>
      <c r="K131" s="9"/>
      <c r="L131" s="3"/>
    </row>
    <row r="132" spans="1:12">
      <c r="A132" s="8"/>
      <c r="B132" s="6"/>
      <c r="C132" s="7"/>
      <c r="D132" s="4"/>
      <c r="E132" s="6"/>
      <c r="F132" s="6"/>
      <c r="G132" s="6"/>
      <c r="H132" s="6"/>
      <c r="I132" s="6"/>
      <c r="J132" s="5"/>
      <c r="K132" s="4"/>
      <c r="L132" s="14"/>
    </row>
    <row r="133" spans="1:12">
      <c r="A133" s="8"/>
      <c r="B133" s="2"/>
      <c r="C133" s="7"/>
      <c r="D133" s="4"/>
      <c r="E133" s="6"/>
      <c r="F133" s="6"/>
      <c r="G133" s="6"/>
      <c r="H133" s="6"/>
      <c r="I133" s="6"/>
      <c r="J133" s="5"/>
      <c r="K133" s="4"/>
      <c r="L133" s="3"/>
    </row>
    <row r="134" spans="1:12">
      <c r="A134" s="8"/>
      <c r="B134" s="2"/>
      <c r="C134" s="2"/>
      <c r="D134" s="29"/>
      <c r="E134" s="30"/>
      <c r="F134" s="30"/>
      <c r="G134" s="30"/>
      <c r="H134" s="30"/>
      <c r="I134" s="30"/>
      <c r="J134" s="30"/>
      <c r="K134" s="29"/>
      <c r="L134" s="28"/>
    </row>
    <row r="135" spans="1:12">
      <c r="A135" s="8"/>
      <c r="B135" s="2"/>
      <c r="C135" s="2"/>
      <c r="D135" s="29"/>
      <c r="E135" s="30"/>
      <c r="F135" s="30"/>
      <c r="G135" s="30"/>
      <c r="H135" s="30"/>
      <c r="I135" s="30"/>
      <c r="J135" s="30"/>
      <c r="K135" s="29"/>
      <c r="L135" s="28"/>
    </row>
    <row r="136" spans="1:12">
      <c r="A136" s="8"/>
      <c r="B136" s="2"/>
      <c r="C136" s="2"/>
      <c r="D136" s="29"/>
      <c r="E136" s="30"/>
      <c r="F136" s="30"/>
      <c r="G136" s="30"/>
      <c r="H136" s="30"/>
      <c r="I136" s="30"/>
      <c r="J136" s="30"/>
      <c r="K136" s="29"/>
      <c r="L136" s="28"/>
    </row>
    <row r="137" spans="1:12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7"/>
    </row>
    <row r="143" spans="1:12">
      <c r="A143" s="2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>
      <c r="A144" s="2"/>
      <c r="B144" s="2"/>
      <c r="C144" s="2"/>
      <c r="D144" s="2"/>
      <c r="E144" s="25"/>
      <c r="F144" s="25"/>
      <c r="G144" s="25"/>
      <c r="H144" s="25"/>
      <c r="I144" s="25"/>
      <c r="J144" s="2"/>
      <c r="K144" s="2"/>
      <c r="L144" s="2"/>
    </row>
    <row r="145" spans="1:12">
      <c r="A145" s="2"/>
      <c r="B145" s="2"/>
      <c r="C145" s="2"/>
      <c r="D145" s="2"/>
      <c r="E145" s="25"/>
      <c r="F145" s="25"/>
      <c r="G145" s="25"/>
      <c r="H145" s="25"/>
      <c r="I145" s="25"/>
      <c r="J145" s="2"/>
      <c r="K145" s="2"/>
      <c r="L145" s="2"/>
    </row>
    <row r="146" spans="1:12">
      <c r="A146" s="2"/>
      <c r="B146" s="2"/>
      <c r="C146" s="2"/>
      <c r="D146" s="2"/>
      <c r="E146" s="6"/>
      <c r="F146" s="6"/>
      <c r="G146" s="6"/>
      <c r="H146" s="6"/>
      <c r="I146" s="6"/>
      <c r="J146" s="2"/>
      <c r="K146" s="2"/>
      <c r="L146" s="2"/>
    </row>
    <row r="147" spans="1:12" ht="15.75" customHeight="1">
      <c r="A147" s="22"/>
      <c r="B147" s="21"/>
      <c r="C147" s="24"/>
      <c r="D147" s="24"/>
      <c r="E147" s="21"/>
      <c r="F147" s="20"/>
      <c r="G147" s="20"/>
      <c r="H147" s="20"/>
      <c r="I147" s="20"/>
      <c r="J147" s="23"/>
      <c r="K147" s="23"/>
      <c r="L147" s="19"/>
    </row>
    <row r="148" spans="1:12">
      <c r="A148" s="22"/>
      <c r="B148" s="21"/>
      <c r="C148" s="20"/>
      <c r="D148" s="20"/>
      <c r="E148" s="21"/>
      <c r="F148" s="20"/>
      <c r="G148" s="20"/>
      <c r="H148" s="20"/>
      <c r="I148" s="20"/>
      <c r="J148" s="20"/>
      <c r="K148" s="20"/>
      <c r="L148" s="19"/>
    </row>
    <row r="149" spans="1:12">
      <c r="A149" s="2"/>
      <c r="B149" s="6"/>
      <c r="C149" s="7"/>
      <c r="D149" s="7"/>
      <c r="E149" s="6"/>
      <c r="F149" s="6"/>
      <c r="G149" s="6"/>
      <c r="H149" s="6"/>
      <c r="I149" s="6"/>
      <c r="J149" s="17"/>
      <c r="K149" s="9"/>
      <c r="L149" s="3"/>
    </row>
    <row r="150" spans="1:12">
      <c r="A150" s="2"/>
      <c r="B150" s="6"/>
      <c r="C150" s="7"/>
      <c r="D150" s="7"/>
      <c r="E150" s="6"/>
      <c r="F150" s="6"/>
      <c r="G150" s="6"/>
      <c r="H150" s="6"/>
      <c r="I150" s="6"/>
      <c r="J150" s="17"/>
      <c r="K150" s="9"/>
      <c r="L150" s="3"/>
    </row>
    <row r="151" spans="1:12">
      <c r="A151" s="2"/>
      <c r="B151" s="18"/>
      <c r="C151" s="7"/>
      <c r="D151" s="7"/>
      <c r="E151" s="18"/>
      <c r="F151" s="18"/>
      <c r="G151" s="18"/>
      <c r="H151" s="18"/>
      <c r="I151" s="18"/>
      <c r="J151" s="17"/>
      <c r="K151" s="9"/>
      <c r="L151" s="3"/>
    </row>
    <row r="152" spans="1:12">
      <c r="A152" s="2"/>
      <c r="B152" s="18"/>
      <c r="C152" s="7"/>
      <c r="D152" s="7"/>
      <c r="E152" s="6"/>
      <c r="F152" s="6"/>
      <c r="G152" s="6"/>
      <c r="H152" s="6"/>
      <c r="I152" s="6"/>
      <c r="J152" s="17"/>
      <c r="K152" s="9"/>
      <c r="L152" s="3"/>
    </row>
    <row r="153" spans="1:12">
      <c r="A153" s="2"/>
      <c r="B153" s="6"/>
      <c r="C153" s="7"/>
      <c r="D153" s="7"/>
      <c r="E153" s="6"/>
      <c r="F153" s="6"/>
      <c r="G153" s="6"/>
      <c r="H153" s="6"/>
      <c r="I153" s="6"/>
      <c r="J153" s="17"/>
      <c r="K153" s="9"/>
      <c r="L153" s="3"/>
    </row>
    <row r="154" spans="1:12">
      <c r="A154" s="2"/>
      <c r="B154" s="17"/>
      <c r="C154" s="12"/>
      <c r="D154" s="4"/>
      <c r="E154" s="16"/>
      <c r="F154" s="16"/>
      <c r="G154" s="16"/>
      <c r="H154" s="16"/>
      <c r="I154" s="16"/>
      <c r="J154" s="16"/>
      <c r="K154" s="15"/>
      <c r="L154" s="14"/>
    </row>
    <row r="155" spans="1:12">
      <c r="A155" s="13"/>
      <c r="B155" s="11"/>
      <c r="C155" s="12"/>
      <c r="D155" s="12"/>
      <c r="E155" s="11"/>
      <c r="F155" s="11"/>
      <c r="G155" s="11"/>
      <c r="H155" s="11"/>
      <c r="I155" s="11"/>
      <c r="J155" s="10"/>
      <c r="K155" s="9"/>
      <c r="L155" s="3"/>
    </row>
    <row r="156" spans="1:12">
      <c r="A156" s="8"/>
      <c r="B156" s="6"/>
      <c r="C156" s="7"/>
      <c r="D156" s="4"/>
      <c r="E156" s="6"/>
      <c r="F156" s="6"/>
      <c r="G156" s="6"/>
      <c r="H156" s="6"/>
      <c r="I156" s="6"/>
      <c r="J156" s="5"/>
      <c r="K156" s="4"/>
      <c r="L156" s="3"/>
    </row>
    <row r="157" spans="1:12">
      <c r="A157" s="8"/>
      <c r="B157" s="2"/>
      <c r="C157" s="7"/>
      <c r="D157" s="4"/>
      <c r="E157" s="6"/>
      <c r="F157" s="6"/>
      <c r="G157" s="6"/>
      <c r="H157" s="6"/>
      <c r="I157" s="6"/>
      <c r="J157" s="5"/>
      <c r="K157" s="4"/>
      <c r="L157" s="3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.75" customHeight="1">
      <c r="A160" s="22"/>
      <c r="B160" s="21"/>
      <c r="C160" s="24"/>
      <c r="D160" s="24"/>
      <c r="E160" s="21"/>
      <c r="F160" s="20"/>
      <c r="G160" s="20"/>
      <c r="H160" s="20"/>
      <c r="I160" s="20"/>
      <c r="J160" s="23"/>
      <c r="K160" s="23"/>
      <c r="L160" s="19"/>
    </row>
    <row r="161" spans="1:12">
      <c r="A161" s="22"/>
      <c r="B161" s="21"/>
      <c r="C161" s="20"/>
      <c r="D161" s="20"/>
      <c r="E161" s="21"/>
      <c r="F161" s="20"/>
      <c r="G161" s="20"/>
      <c r="H161" s="20"/>
      <c r="I161" s="20"/>
      <c r="J161" s="20"/>
      <c r="K161" s="20"/>
      <c r="L161" s="19"/>
    </row>
    <row r="162" spans="1:12">
      <c r="A162" s="2"/>
      <c r="B162" s="6"/>
      <c r="C162" s="7"/>
      <c r="D162" s="7"/>
      <c r="E162" s="6"/>
      <c r="F162" s="6"/>
      <c r="G162" s="6"/>
      <c r="H162" s="6"/>
      <c r="I162" s="6"/>
      <c r="J162" s="17"/>
      <c r="K162" s="9"/>
      <c r="L162" s="3"/>
    </row>
    <row r="163" spans="1:12">
      <c r="A163" s="2"/>
      <c r="B163" s="6"/>
      <c r="C163" s="7"/>
      <c r="D163" s="7"/>
      <c r="E163" s="6"/>
      <c r="F163" s="6"/>
      <c r="G163" s="6"/>
      <c r="H163" s="6"/>
      <c r="I163" s="6"/>
      <c r="J163" s="17"/>
      <c r="K163" s="9"/>
      <c r="L163" s="3"/>
    </row>
    <row r="164" spans="1:12">
      <c r="A164" s="2"/>
      <c r="B164" s="18"/>
      <c r="C164" s="7"/>
      <c r="D164" s="7"/>
      <c r="E164" s="18"/>
      <c r="F164" s="18"/>
      <c r="G164" s="18"/>
      <c r="H164" s="18"/>
      <c r="I164" s="18"/>
      <c r="J164" s="17"/>
      <c r="K164" s="9"/>
      <c r="L164" s="3"/>
    </row>
    <row r="165" spans="1:12">
      <c r="A165" s="2"/>
      <c r="B165" s="6"/>
      <c r="C165" s="7"/>
      <c r="D165" s="7"/>
      <c r="E165" s="6"/>
      <c r="F165" s="6"/>
      <c r="G165" s="6"/>
      <c r="H165" s="6"/>
      <c r="I165" s="6"/>
      <c r="J165" s="17"/>
      <c r="K165" s="9"/>
      <c r="L165" s="3"/>
    </row>
    <row r="166" spans="1:12">
      <c r="A166" s="2"/>
      <c r="B166" s="6"/>
      <c r="C166" s="7"/>
      <c r="D166" s="7"/>
      <c r="E166" s="6"/>
      <c r="F166" s="6"/>
      <c r="G166" s="6"/>
      <c r="H166" s="6"/>
      <c r="I166" s="6"/>
      <c r="J166" s="17"/>
      <c r="K166" s="9"/>
      <c r="L166" s="3"/>
    </row>
    <row r="167" spans="1:12">
      <c r="A167" s="2"/>
      <c r="B167" s="17"/>
      <c r="C167" s="12"/>
      <c r="D167" s="4"/>
      <c r="E167" s="16"/>
      <c r="F167" s="16"/>
      <c r="G167" s="16"/>
      <c r="H167" s="16"/>
      <c r="I167" s="16"/>
      <c r="J167" s="16"/>
      <c r="K167" s="15"/>
      <c r="L167" s="14"/>
    </row>
    <row r="168" spans="1:12">
      <c r="A168" s="13"/>
      <c r="B168" s="11"/>
      <c r="C168" s="12"/>
      <c r="D168" s="12"/>
      <c r="E168" s="11"/>
      <c r="F168" s="11"/>
      <c r="G168" s="11"/>
      <c r="H168" s="11"/>
      <c r="I168" s="11"/>
      <c r="J168" s="10"/>
      <c r="K168" s="9"/>
      <c r="L168" s="3"/>
    </row>
    <row r="169" spans="1:12">
      <c r="A169" s="8"/>
      <c r="B169" s="6"/>
      <c r="C169" s="7"/>
      <c r="D169" s="4"/>
      <c r="E169" s="6"/>
      <c r="F169" s="6"/>
      <c r="G169" s="6"/>
      <c r="H169" s="6"/>
      <c r="I169" s="6"/>
      <c r="J169" s="5"/>
      <c r="K169" s="4"/>
      <c r="L169" s="3"/>
    </row>
    <row r="170" spans="1:12">
      <c r="A170" s="8"/>
      <c r="B170" s="6"/>
      <c r="C170" s="7"/>
      <c r="D170" s="4"/>
      <c r="E170" s="6"/>
      <c r="F170" s="6"/>
      <c r="G170" s="6"/>
      <c r="H170" s="6"/>
      <c r="I170" s="6"/>
      <c r="J170" s="5"/>
      <c r="K170" s="4"/>
      <c r="L170" s="3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</sheetData>
  <mergeCells count="51">
    <mergeCell ref="L76:L77"/>
    <mergeCell ref="L10:L11"/>
    <mergeCell ref="L31:L32"/>
    <mergeCell ref="A2:L2"/>
    <mergeCell ref="A10:A11"/>
    <mergeCell ref="B10:B11"/>
    <mergeCell ref="C10:D10"/>
    <mergeCell ref="E10:E11"/>
    <mergeCell ref="J10:K10"/>
    <mergeCell ref="E55:E56"/>
    <mergeCell ref="J55:K55"/>
    <mergeCell ref="B31:B32"/>
    <mergeCell ref="C31:D31"/>
    <mergeCell ref="E31:E32"/>
    <mergeCell ref="F31:G31"/>
    <mergeCell ref="J99:K99"/>
    <mergeCell ref="L123:L124"/>
    <mergeCell ref="A123:A124"/>
    <mergeCell ref="L55:L56"/>
    <mergeCell ref="I31:I32"/>
    <mergeCell ref="J31:K31"/>
    <mergeCell ref="A31:A32"/>
    <mergeCell ref="A55:A56"/>
    <mergeCell ref="B55:B56"/>
    <mergeCell ref="C55:D55"/>
    <mergeCell ref="L99:L100"/>
    <mergeCell ref="A76:A77"/>
    <mergeCell ref="B76:B77"/>
    <mergeCell ref="C76:D76"/>
    <mergeCell ref="E76:E77"/>
    <mergeCell ref="J76:K76"/>
    <mergeCell ref="A99:A100"/>
    <mergeCell ref="B99:B100"/>
    <mergeCell ref="C99:D99"/>
    <mergeCell ref="E99:E100"/>
    <mergeCell ref="B160:B161"/>
    <mergeCell ref="C160:D160"/>
    <mergeCell ref="E160:E161"/>
    <mergeCell ref="J160:K160"/>
    <mergeCell ref="E123:E124"/>
    <mergeCell ref="J123:K123"/>
    <mergeCell ref="B123:B124"/>
    <mergeCell ref="C123:D123"/>
    <mergeCell ref="L160:L161"/>
    <mergeCell ref="A147:A148"/>
    <mergeCell ref="B147:B148"/>
    <mergeCell ref="C147:D147"/>
    <mergeCell ref="E147:E148"/>
    <mergeCell ref="J147:K147"/>
    <mergeCell ref="L147:L148"/>
    <mergeCell ref="A160:A161"/>
  </mergeCells>
  <printOptions horizontalCentered="1"/>
  <pageMargins left="0.78740157480314965" right="0" top="0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начисления платы граждан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Татьяна Витальевна</dc:creator>
  <cp:lastModifiedBy>Куклина Татьяна Витальевна</cp:lastModifiedBy>
  <dcterms:created xsi:type="dcterms:W3CDTF">2014-09-24T04:17:52Z</dcterms:created>
  <dcterms:modified xsi:type="dcterms:W3CDTF">2014-09-24T04:18:33Z</dcterms:modified>
</cp:coreProperties>
</file>